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5" windowWidth="19455" windowHeight="3735"/>
  </bookViews>
  <sheets>
    <sheet name="Presupuesto" sheetId="3" r:id="rId1"/>
    <sheet name="Cronograma Valorado" sheetId="13" r:id="rId2"/>
    <sheet name="Flujo de Caja" sheetId="14" r:id="rId3"/>
  </sheets>
  <externalReferences>
    <externalReference r:id="rId4"/>
  </externalReferences>
  <definedNames>
    <definedName name="_xlnm.Print_Area" localSheetId="1">'Cronograma Valorado'!$A$1:$AB$33</definedName>
    <definedName name="_xlnm.Print_Area" localSheetId="2">'Flujo de Caja'!$B$1:$R$19</definedName>
    <definedName name="_xlnm.Print_Area" localSheetId="0">Presupuesto!$A$1:$F$156</definedName>
    <definedName name="contratista">[1]DATOS!$B$5</definedName>
    <definedName name="date">[1]DATOS!$B$7</definedName>
    <definedName name="fisca">[1]DATOS!$B$4</definedName>
    <definedName name="obra">[1]DATOS!$B$3</definedName>
    <definedName name="per">[1]DATOS!$B$6</definedName>
    <definedName name="PLA">[1]DATOS!$B$8</definedName>
  </definedNames>
  <calcPr calcId="145621"/>
</workbook>
</file>

<file path=xl/calcChain.xml><?xml version="1.0" encoding="utf-8"?>
<calcChain xmlns="http://schemas.openxmlformats.org/spreadsheetml/2006/main">
  <c r="F59" i="3" l="1"/>
  <c r="F11" i="3"/>
  <c r="AA21" i="13"/>
  <c r="Z21" i="13"/>
  <c r="Y21" i="13"/>
  <c r="X21" i="13"/>
  <c r="X23" i="13" s="1"/>
  <c r="W21" i="13"/>
  <c r="V21" i="13"/>
  <c r="U21" i="13"/>
  <c r="T21" i="13"/>
  <c r="T23" i="13" l="1"/>
  <c r="L21" i="13"/>
  <c r="M21" i="13"/>
  <c r="N21" i="13"/>
  <c r="O21" i="13"/>
  <c r="P21" i="13"/>
  <c r="Q21" i="13"/>
  <c r="R21" i="13"/>
  <c r="S21" i="13"/>
  <c r="I21" i="13"/>
  <c r="J21" i="13"/>
  <c r="K21" i="13"/>
  <c r="H21" i="13"/>
  <c r="E21" i="13"/>
  <c r="F21" i="13"/>
  <c r="G21" i="13"/>
  <c r="D21" i="13"/>
  <c r="AB9" i="13"/>
  <c r="AB10" i="13"/>
  <c r="AB11" i="13"/>
  <c r="AB12" i="13"/>
  <c r="AB13" i="13"/>
  <c r="AB14" i="13"/>
  <c r="AB15" i="13"/>
  <c r="AB16" i="13"/>
  <c r="AB17" i="13"/>
  <c r="AB18" i="13"/>
  <c r="AB19" i="13"/>
  <c r="C13" i="13"/>
  <c r="B13" i="13"/>
  <c r="F35" i="3"/>
  <c r="F68" i="3"/>
  <c r="F84" i="3"/>
  <c r="F77" i="3"/>
  <c r="F80" i="3"/>
  <c r="F63" i="3"/>
  <c r="F134" i="3"/>
  <c r="F106" i="3"/>
  <c r="F87" i="3"/>
  <c r="F132" i="3"/>
  <c r="F67" i="3"/>
  <c r="F126" i="3"/>
  <c r="F108" i="3"/>
  <c r="F39" i="3"/>
  <c r="F133" i="3"/>
  <c r="F66" i="3"/>
  <c r="F136" i="3"/>
  <c r="F74" i="3" l="1"/>
  <c r="F125" i="3"/>
  <c r="F31" i="3"/>
  <c r="F124" i="3" l="1"/>
  <c r="F110" i="3"/>
  <c r="F103" i="3" l="1"/>
  <c r="F102" i="3"/>
  <c r="F83" i="3" l="1"/>
  <c r="F82" i="3"/>
  <c r="F81" i="3" l="1"/>
  <c r="F85" i="3" s="1"/>
  <c r="F73" i="3"/>
  <c r="F76" i="3" l="1"/>
  <c r="F51" i="3"/>
  <c r="F131" i="3"/>
  <c r="F46" i="3"/>
  <c r="F38" i="3" l="1"/>
  <c r="F30" i="3" l="1"/>
  <c r="F26" i="3"/>
  <c r="F27" i="3"/>
  <c r="C6" i="13" l="1"/>
  <c r="E12" i="14"/>
  <c r="F12" i="14" s="1"/>
  <c r="G12" i="14" s="1"/>
  <c r="H12" i="14" s="1"/>
  <c r="I12" i="14" s="1"/>
  <c r="J12" i="14" s="1"/>
  <c r="K12" i="14" s="1"/>
  <c r="L12" i="14" s="1"/>
  <c r="M12" i="14" s="1"/>
  <c r="N12" i="14" s="1"/>
  <c r="O12" i="14" s="1"/>
  <c r="P12" i="14" s="1"/>
  <c r="E10" i="14"/>
  <c r="G10" i="14" s="1"/>
  <c r="I10" i="14" s="1"/>
  <c r="K10" i="14" s="1"/>
  <c r="L10" i="14" s="1"/>
  <c r="M10" i="14" s="1"/>
  <c r="N10" i="14" s="1"/>
  <c r="O10" i="14" s="1"/>
  <c r="P10" i="14" s="1"/>
  <c r="Q9" i="14"/>
  <c r="P8" i="14"/>
  <c r="O8" i="14"/>
  <c r="N8" i="14"/>
  <c r="M8" i="14"/>
  <c r="L8" i="14"/>
  <c r="K8" i="14"/>
  <c r="J8" i="14"/>
  <c r="I8" i="14"/>
  <c r="H8" i="14"/>
  <c r="G8" i="14"/>
  <c r="Q7" i="14"/>
  <c r="Q6" i="14"/>
  <c r="Q8" i="14" l="1"/>
  <c r="Q11" i="14" s="1"/>
  <c r="F16" i="3"/>
  <c r="F15" i="3"/>
  <c r="F14" i="3"/>
  <c r="F13" i="3"/>
  <c r="F12" i="3"/>
  <c r="B19" i="13" l="1"/>
  <c r="F10" i="3"/>
  <c r="L23" i="13" l="1"/>
  <c r="H23" i="13"/>
  <c r="B18" i="13"/>
  <c r="B17" i="13"/>
  <c r="B16" i="13"/>
  <c r="B15" i="13"/>
  <c r="B14" i="13"/>
  <c r="B12" i="13"/>
  <c r="B11" i="13"/>
  <c r="B10" i="13"/>
  <c r="B9" i="13"/>
  <c r="B8" i="13"/>
  <c r="B7" i="13"/>
  <c r="B6" i="13"/>
  <c r="F9" i="3"/>
  <c r="F17" i="3" s="1"/>
  <c r="F21" i="3"/>
  <c r="F23" i="3"/>
  <c r="F29" i="3"/>
  <c r="F135" i="3"/>
  <c r="F25" i="3"/>
  <c r="F24" i="3"/>
  <c r="F22" i="3"/>
  <c r="F20" i="3"/>
  <c r="F19" i="3"/>
  <c r="F49" i="3"/>
  <c r="F65" i="3"/>
  <c r="F54" i="3"/>
  <c r="F56" i="3"/>
  <c r="F116" i="3"/>
  <c r="F130" i="3"/>
  <c r="F55" i="3"/>
  <c r="F109" i="3"/>
  <c r="AB7" i="13"/>
  <c r="F101" i="3"/>
  <c r="F50" i="3"/>
  <c r="F44" i="3"/>
  <c r="F111" i="3"/>
  <c r="F75" i="3"/>
  <c r="F123" i="3"/>
  <c r="F43" i="3"/>
  <c r="F45" i="3"/>
  <c r="F36" i="3"/>
  <c r="F119" i="3"/>
  <c r="F42" i="3"/>
  <c r="F57" i="3"/>
  <c r="F117" i="3"/>
  <c r="F62" i="3"/>
  <c r="F61" i="3"/>
  <c r="F58" i="3"/>
  <c r="F118" i="3"/>
  <c r="F91" i="3"/>
  <c r="F122" i="3"/>
  <c r="F64" i="3"/>
  <c r="F121" i="3"/>
  <c r="F115" i="3"/>
  <c r="F90" i="3"/>
  <c r="F94" i="3"/>
  <c r="F107" i="3"/>
  <c r="F120" i="3"/>
  <c r="F34" i="3"/>
  <c r="F98" i="3"/>
  <c r="F93" i="3"/>
  <c r="F129" i="3"/>
  <c r="F37" i="3"/>
  <c r="F100" i="3"/>
  <c r="F99" i="3"/>
  <c r="F112" i="3"/>
  <c r="F97" i="3"/>
  <c r="F88" i="3"/>
  <c r="F92" i="3"/>
  <c r="F60" i="3"/>
  <c r="F89" i="3"/>
  <c r="F72" i="3"/>
  <c r="F71" i="3"/>
  <c r="AB8" i="13"/>
  <c r="F28" i="3"/>
  <c r="AB6" i="13"/>
  <c r="F52" i="3" l="1"/>
  <c r="C10" i="13" s="1"/>
  <c r="F78" i="3"/>
  <c r="C12" i="13" s="1"/>
  <c r="F137" i="3"/>
  <c r="F127" i="3"/>
  <c r="F104" i="3"/>
  <c r="C14" i="13" s="1"/>
  <c r="F113" i="3"/>
  <c r="F40" i="3"/>
  <c r="F69" i="3"/>
  <c r="P23" i="13"/>
  <c r="AB20" i="13"/>
  <c r="D23" i="13"/>
  <c r="F95" i="3"/>
  <c r="C8" i="13"/>
  <c r="F47" i="3"/>
  <c r="AB23" i="13" l="1"/>
  <c r="C18" i="13"/>
  <c r="C19" i="13"/>
  <c r="C16" i="13"/>
  <c r="F141" i="3"/>
  <c r="F32" i="3"/>
  <c r="C7" i="13"/>
  <c r="C20" i="13"/>
</calcChain>
</file>

<file path=xl/sharedStrings.xml><?xml version="1.0" encoding="utf-8"?>
<sst xmlns="http://schemas.openxmlformats.org/spreadsheetml/2006/main" count="334" uniqueCount="196">
  <si>
    <t>Lavandería</t>
  </si>
  <si>
    <t>Caja de revisión</t>
  </si>
  <si>
    <t>Salida de agua fría H.G. 1/2"</t>
  </si>
  <si>
    <t>Accesorios de baño</t>
  </si>
  <si>
    <t>Acometida telefónica 2P</t>
  </si>
  <si>
    <t>Iluminación</t>
  </si>
  <si>
    <t>Salida para teléfonos</t>
  </si>
  <si>
    <t>Impermeabilización (pisos, losas)</t>
  </si>
  <si>
    <t>UNIDAD</t>
  </si>
  <si>
    <t>m</t>
  </si>
  <si>
    <t>u</t>
  </si>
  <si>
    <t>ENLUCIDOS</t>
  </si>
  <si>
    <t>PISOS</t>
  </si>
  <si>
    <t>Muebles bajos de cocina</t>
  </si>
  <si>
    <t>Muebles altos de cocina</t>
  </si>
  <si>
    <t>Closets</t>
  </si>
  <si>
    <t>Puerta aluminio/vidrio claro flotado e=6mm</t>
  </si>
  <si>
    <t>RECUBRIMIENTOS</t>
  </si>
  <si>
    <t>pto</t>
  </si>
  <si>
    <t>Salida de agua caliente H.G. 1/2"</t>
  </si>
  <si>
    <t>Salida para medidores H.G. 1/2"</t>
  </si>
  <si>
    <t>Salida para lavadoras H.G. 1/2"</t>
  </si>
  <si>
    <t>Distribuidoras y columnas</t>
  </si>
  <si>
    <t>Llave de control 1/2"</t>
  </si>
  <si>
    <t>PIEZAS SANITARIAS</t>
  </si>
  <si>
    <t>Lavamanos completo</t>
  </si>
  <si>
    <t>Inodoro tanque bajo</t>
  </si>
  <si>
    <t>INSTALACIONES SANITARIAS</t>
  </si>
  <si>
    <t>Bajantes de aguas servidas PVC 110 mm</t>
  </si>
  <si>
    <t>Acometida principal</t>
  </si>
  <si>
    <t>Salidas de antenas TV.</t>
  </si>
  <si>
    <t>Tomacorrientes</t>
  </si>
  <si>
    <t>Tomacorrientes 220V</t>
  </si>
  <si>
    <t>kg</t>
  </si>
  <si>
    <t>Breakers</t>
  </si>
  <si>
    <t>DETALLE</t>
  </si>
  <si>
    <t>TOTAL</t>
  </si>
  <si>
    <t>INSTALACIONES ELECTRICAS</t>
  </si>
  <si>
    <t>Enlucido horizontal  (alisado)</t>
  </si>
  <si>
    <t>CRONOGRAMA VALORADO DE OBRA</t>
  </si>
  <si>
    <t>PRESUPUESTO</t>
  </si>
  <si>
    <t>TIEMPO EN SEMANAS</t>
  </si>
  <si>
    <t>ÍTEM</t>
  </si>
  <si>
    <t>DESCRIPCIÓN</t>
  </si>
  <si>
    <t>PRECIO  TOTAL</t>
  </si>
  <si>
    <t>VALOR DEL PRESUPUESTO</t>
  </si>
  <si>
    <t>1° SEM.</t>
  </si>
  <si>
    <t>2° SEM.</t>
  </si>
  <si>
    <t>3° SEM.</t>
  </si>
  <si>
    <t>4° SEM.</t>
  </si>
  <si>
    <t>Pasamanos de acero inoxidable</t>
  </si>
  <si>
    <t>FIRMA AFILIADO</t>
  </si>
  <si>
    <t>NOMBRE AFILIADO</t>
  </si>
  <si>
    <t>FIRMA PROFESIONAL RESPONSABLE</t>
  </si>
  <si>
    <t>NOMBRE PROFESIONAL</t>
  </si>
  <si>
    <t>PRESUPUESTO TOTAL</t>
  </si>
  <si>
    <t>m²</t>
  </si>
  <si>
    <t>Acera H.S. f'c=180 kg/cm² e=6 cm</t>
  </si>
  <si>
    <t>m³</t>
  </si>
  <si>
    <t>Tubería de Cobre de 1/2' incl. Accesorios</t>
  </si>
  <si>
    <t>Contrapiso H.S. f'c=180 kg/cm² piedra 10 cm. h=6cm</t>
  </si>
  <si>
    <t>FECHA: DD/MM/AA</t>
  </si>
  <si>
    <t>COSTO TOTAL</t>
  </si>
  <si>
    <t>CODIGO</t>
  </si>
  <si>
    <t>1er MES</t>
  </si>
  <si>
    <t>2do MES</t>
  </si>
  <si>
    <t>3er MES</t>
  </si>
  <si>
    <t>PRECIOS UNITARIOS (incluido IVA)</t>
  </si>
  <si>
    <t>IMPREVISTOS 3%</t>
  </si>
  <si>
    <t>CARPINTERIA METAL/MADERA</t>
  </si>
  <si>
    <t>INVERSION SEMANAL ($)</t>
  </si>
  <si>
    <t>INVERSION MENSUAL  ($)</t>
  </si>
  <si>
    <t>PORCENTAJE SEMANAL (%)</t>
  </si>
  <si>
    <t>PORCENTAJE MENSUAL  (%)</t>
  </si>
  <si>
    <t>INSTALACIONES HIDROSANITARIAS</t>
  </si>
  <si>
    <t>EXCAVACIONES - RELLENOS</t>
  </si>
  <si>
    <t>Replanteo</t>
  </si>
  <si>
    <t>Conformación de plataformas</t>
  </si>
  <si>
    <t>Limpieza Interna de Escombros</t>
  </si>
  <si>
    <t>Excavación de cimientos</t>
  </si>
  <si>
    <t xml:space="preserve">Excavación de plintos </t>
  </si>
  <si>
    <t>FLUJO DE CAJA PARA LA CONSTRUCCION</t>
  </si>
  <si>
    <t>CONCEPTO / MESES</t>
  </si>
  <si>
    <t>VALORES PRESUPUESTADOS</t>
  </si>
  <si>
    <t>TOTALES</t>
  </si>
  <si>
    <t>USD</t>
  </si>
  <si>
    <t>%</t>
  </si>
  <si>
    <t xml:space="preserve">COSTOS DEL PROYECTO </t>
  </si>
  <si>
    <t xml:space="preserve"> </t>
  </si>
  <si>
    <t xml:space="preserve">CAPITAL DISPONIBLE </t>
  </si>
  <si>
    <t>FLUJO DE CAJA</t>
  </si>
  <si>
    <t>MONTO DEL CREDITO</t>
  </si>
  <si>
    <t>PARCIAL</t>
  </si>
  <si>
    <t>ACUMULADO</t>
  </si>
  <si>
    <t>SALDO DE CAJA</t>
  </si>
  <si>
    <t>Relleno Compactado con suelo natural</t>
  </si>
  <si>
    <t>Hormigón en Replantillo H.S. f'c=140 kg/cm²</t>
  </si>
  <si>
    <t>Hormigón en Plintos H.S. f'c=210 kg/cm²</t>
  </si>
  <si>
    <t>Hormigón en Cadenas H.S. f'c=210 kg/cm², incl. encofrado</t>
  </si>
  <si>
    <t>Hormigón en Columnas H.S. f'c=210 kg/cm², incl. encofrado</t>
  </si>
  <si>
    <t>Hormigón en Vigas H.S. f'c=210 kg/cm², incl. encofrado</t>
  </si>
  <si>
    <t>Hormigón en Escaleras H.S. f'c=210 kg/cm² incl. encofrado</t>
  </si>
  <si>
    <t>Acero Estructural</t>
  </si>
  <si>
    <t>Hormigón en Muros H.S. f'c=210 kg/cm², incl. encofrado</t>
  </si>
  <si>
    <t>Hormigón en Losa H.S. f'c=210 kg/cm², incl. Encofrado</t>
  </si>
  <si>
    <t>Bordillo de tina</t>
  </si>
  <si>
    <t>Mampostería de ladrillo / Bloque</t>
  </si>
  <si>
    <t>Enlucido vertical Interior y exterior (alisado)</t>
  </si>
  <si>
    <t>Masillado Alisado de pisos</t>
  </si>
  <si>
    <t>Barredera</t>
  </si>
  <si>
    <t>Cielo Raso Gypsum</t>
  </si>
  <si>
    <t>CUBIERTA</t>
  </si>
  <si>
    <t>Entechado de policarbonato</t>
  </si>
  <si>
    <t>Mezcladora para lavamanos</t>
  </si>
  <si>
    <t>Mezcladora para fregadero</t>
  </si>
  <si>
    <t>Bajantes de aguas lluvias</t>
  </si>
  <si>
    <t>Canalización exterior</t>
  </si>
  <si>
    <t>Tablero control</t>
  </si>
  <si>
    <t>Timbre</t>
  </si>
  <si>
    <t>ADICIONALES / OBRAS EXTERIORES</t>
  </si>
  <si>
    <t>Malla electrosoldada</t>
  </si>
  <si>
    <t xml:space="preserve">Chafado tumbado </t>
  </si>
  <si>
    <t>Limpieza final de la obra</t>
  </si>
  <si>
    <t>Puerta de Garaje</t>
  </si>
  <si>
    <t>Picado y resane de pared para instalaciones</t>
  </si>
  <si>
    <t>Puerta enrollable</t>
  </si>
  <si>
    <t>Acometida de agua potable</t>
  </si>
  <si>
    <t>ml</t>
  </si>
  <si>
    <t>Acometida Sanitaria</t>
  </si>
  <si>
    <t>Cerramiento</t>
  </si>
  <si>
    <t>Enlucido de filos y fajas</t>
  </si>
  <si>
    <t>Estucado y pintura de caucho en paredes interiores</t>
  </si>
  <si>
    <t>Estucado y pintura de caucho en paredes exteriores</t>
  </si>
  <si>
    <t>Estucado y pintura de caucho en tumbado</t>
  </si>
  <si>
    <t>Cisterna de H.A (capacidad m3)</t>
  </si>
  <si>
    <t xml:space="preserve">Reg. Profesional N° </t>
  </si>
  <si>
    <t xml:space="preserve">COSTO POR M2 DE CONSTRUCCION </t>
  </si>
  <si>
    <t>PRIMER DESEMBOLSO</t>
  </si>
  <si>
    <t>SEGUNDO DESEMBOLSO</t>
  </si>
  <si>
    <t>TERCER DESEMBOLSO</t>
  </si>
  <si>
    <t>CUARTO DESEMBOLSO</t>
  </si>
  <si>
    <t>4to MES</t>
  </si>
  <si>
    <t>5to MES</t>
  </si>
  <si>
    <t>6to MES</t>
  </si>
  <si>
    <t>TIEMPO EN MESES</t>
  </si>
  <si>
    <t>1 MES</t>
  </si>
  <si>
    <t>2 MES</t>
  </si>
  <si>
    <t>3 MES</t>
  </si>
  <si>
    <t>4 MES</t>
  </si>
  <si>
    <t>5 MES</t>
  </si>
  <si>
    <t>6 MES</t>
  </si>
  <si>
    <t>7 MES</t>
  </si>
  <si>
    <t>8 MES</t>
  </si>
  <si>
    <t>9 MES</t>
  </si>
  <si>
    <t>10 MES</t>
  </si>
  <si>
    <t>11 MES</t>
  </si>
  <si>
    <t>12 MES</t>
  </si>
  <si>
    <t>NÚMERO DE TRÁMITE: NIP</t>
  </si>
  <si>
    <t>Desbanque con desalojo</t>
  </si>
  <si>
    <t>Mejoramiento de suelo</t>
  </si>
  <si>
    <t>Dinteles H.S. f'c=180 kg/cm² (0.10x0.15x1.20 m)</t>
  </si>
  <si>
    <t>Cimiento de piedra (cerramiento)</t>
  </si>
  <si>
    <t>MAMPOSTERIAS</t>
  </si>
  <si>
    <t>HORMIGONES / ESTRUCTURA</t>
  </si>
  <si>
    <t>Cerraduras</t>
  </si>
  <si>
    <t>Puerta de hierro</t>
  </si>
  <si>
    <t>Cerámica de pared</t>
  </si>
  <si>
    <t>Fregadero de cocina</t>
  </si>
  <si>
    <t>Rejillas de piso</t>
  </si>
  <si>
    <t>Masillado losa</t>
  </si>
  <si>
    <t>AREA DE CONSTRUCCIÓN: m²</t>
  </si>
  <si>
    <t>PROYECTO DE CONSTRUCCIÓN DE LA RESIDENCIA DEL AFILIADO:</t>
  </si>
  <si>
    <t>Bloque de  Alivianamiento en losa</t>
  </si>
  <si>
    <t>Pozo de revisión Ins. Eléctricas (incluye Tapa)</t>
  </si>
  <si>
    <t>Puertas interiores, marco, tapamarco</t>
  </si>
  <si>
    <t>Puerta principal, marco, tapamarco</t>
  </si>
  <si>
    <t>Puerta posterior, marco, tapamarco</t>
  </si>
  <si>
    <t>Ventana de aluminio y vidrio</t>
  </si>
  <si>
    <t>Cenefa de cerámica</t>
  </si>
  <si>
    <t>Ducha (Incl. Mezcladora y Grifería)</t>
  </si>
  <si>
    <t>Portero eléctrico</t>
  </si>
  <si>
    <t>Pozo Séptico (capacidad m3)</t>
  </si>
  <si>
    <t>Acero de refuerzo fy=4200 kg/cm²</t>
  </si>
  <si>
    <t>Recubrimiento de pisos (cerámica, porcelanato, tablón, etc.)</t>
  </si>
  <si>
    <t>Rejas de protección metálica</t>
  </si>
  <si>
    <t>Tapa metálica para cisterna</t>
  </si>
  <si>
    <t>Recubrimiento en mesón de cocina (Granito, cerámica, mármol, etc.)</t>
  </si>
  <si>
    <t>Cubierta con Steel panel incluye estructura metálica</t>
  </si>
  <si>
    <t>Teja común</t>
  </si>
  <si>
    <t>Claraboyas</t>
  </si>
  <si>
    <t>Canalización tubería PVC 75 mm</t>
  </si>
  <si>
    <t>Puntos de desagüe</t>
  </si>
  <si>
    <t>Ventilación mecánica</t>
  </si>
  <si>
    <t>Adoquín en exteriores</t>
  </si>
  <si>
    <t>FORMATO PARA PRESUPUESTO BIESS</t>
  </si>
  <si>
    <t>VOLUMEN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</si>
</sst>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&quot;$&quot;\ #,##0.00"/>
    <numFmt numFmtId="165" formatCode="[$$-300A]\ #,##0.00"/>
    <numFmt numFmtId="166" formatCode="_([$$-300A]\ * #,##0.00_);_([$$-300A]\ * \(#,##0.00\);_([$$-300A]\ * &quot;-&quot;??_);_(@_)"/>
    <numFmt numFmtId="167" formatCode="d\-mmm\-yy"/>
    <numFmt numFmtId="168" formatCode="#,##0_ ;[Red]\-#,##0\ "/>
    <numFmt numFmtId="169" formatCode="0\ &quot;MES&quot;"/>
  </numFmts>
  <fonts count="16" x14ac:knownFonts="1">
    <font>
      <sz val="10"/>
      <name val="Arial"/>
    </font>
    <font>
      <sz val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Bookman Old Style"/>
      <family val="1"/>
    </font>
    <font>
      <sz val="9"/>
      <name val="Trebuchet MS"/>
      <family val="2"/>
    </font>
    <font>
      <b/>
      <i/>
      <sz val="9"/>
      <name val="Trebuchet MS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0" fontId="7" fillId="0" borderId="0" xfId="0" quotePrefix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vertical="center"/>
    </xf>
    <xf numFmtId="17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vertical="center"/>
    </xf>
    <xf numFmtId="165" fontId="12" fillId="2" borderId="3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vertical="center"/>
    </xf>
    <xf numFmtId="2" fontId="12" fillId="0" borderId="2" xfId="0" applyNumberFormat="1" applyFont="1" applyFill="1" applyBorder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vertical="center"/>
    </xf>
    <xf numFmtId="2" fontId="12" fillId="0" borderId="5" xfId="0" applyNumberFormat="1" applyFont="1" applyFill="1" applyBorder="1" applyAlignment="1">
      <alignment vertical="center"/>
    </xf>
    <xf numFmtId="165" fontId="12" fillId="0" borderId="1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2" fontId="12" fillId="0" borderId="0" xfId="0" applyNumberFormat="1" applyFont="1" applyFill="1" applyAlignment="1">
      <alignment horizontal="center" vertical="center"/>
    </xf>
    <xf numFmtId="0" fontId="12" fillId="0" borderId="32" xfId="0" applyFont="1" applyFill="1" applyBorder="1" applyAlignment="1">
      <alignment vertical="center"/>
    </xf>
    <xf numFmtId="165" fontId="12" fillId="0" borderId="32" xfId="0" applyNumberFormat="1" applyFont="1" applyFill="1" applyBorder="1" applyAlignment="1">
      <alignment vertical="center"/>
    </xf>
    <xf numFmtId="0" fontId="11" fillId="0" borderId="0" xfId="0" quotePrefix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quotePrefix="1" applyFont="1" applyFill="1" applyBorder="1" applyAlignment="1">
      <alignment horizontal="center" vertical="center" wrapText="1"/>
    </xf>
    <xf numFmtId="0" fontId="11" fillId="0" borderId="0" xfId="0" quotePrefix="1" applyFont="1" applyFill="1" applyBorder="1" applyAlignment="1">
      <alignment horizontal="center" vertical="center" wrapText="1"/>
    </xf>
    <xf numFmtId="0" fontId="11" fillId="0" borderId="0" xfId="0" quotePrefix="1" applyFont="1" applyFill="1" applyBorder="1" applyAlignment="1">
      <alignment horizontal="left" vertical="center" wrapText="1"/>
    </xf>
    <xf numFmtId="0" fontId="11" fillId="0" borderId="0" xfId="0" quotePrefix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2" fontId="10" fillId="0" borderId="28" xfId="0" applyNumberFormat="1" applyFont="1" applyFill="1" applyBorder="1" applyAlignment="1">
      <alignment horizontal="right" vertical="center"/>
    </xf>
    <xf numFmtId="2" fontId="10" fillId="0" borderId="31" xfId="0" applyNumberFormat="1" applyFont="1" applyFill="1" applyBorder="1" applyAlignment="1">
      <alignment horizontal="right" vertical="center"/>
    </xf>
    <xf numFmtId="165" fontId="10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quotePrefix="1" applyFont="1" applyFill="1" applyBorder="1" applyAlignment="1">
      <alignment horizontal="center" vertical="center" wrapText="1"/>
    </xf>
    <xf numFmtId="0" fontId="10" fillId="0" borderId="0" xfId="0" quotePrefix="1" applyFont="1" applyFill="1" applyBorder="1" applyAlignment="1">
      <alignment horizontal="center" vertical="center" wrapText="1"/>
    </xf>
    <xf numFmtId="0" fontId="10" fillId="0" borderId="0" xfId="0" quotePrefix="1" applyFont="1" applyFill="1" applyBorder="1" applyAlignment="1">
      <alignment horizontal="left" vertical="center" wrapText="1"/>
    </xf>
    <xf numFmtId="0" fontId="10" fillId="0" borderId="0" xfId="0" quotePrefix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6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4" fontId="13" fillId="0" borderId="3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vertical="center"/>
    </xf>
    <xf numFmtId="2" fontId="1" fillId="0" borderId="34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vertical="center"/>
    </xf>
    <xf numFmtId="4" fontId="13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" fontId="13" fillId="0" borderId="9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horizontal="right" vertical="center"/>
    </xf>
    <xf numFmtId="2" fontId="1" fillId="0" borderId="9" xfId="0" applyNumberFormat="1" applyFont="1" applyFill="1" applyBorder="1" applyAlignment="1">
      <alignment horizontal="right" vertical="center"/>
    </xf>
    <xf numFmtId="2" fontId="1" fillId="0" borderId="9" xfId="0" applyNumberFormat="1" applyFont="1" applyFill="1" applyBorder="1" applyAlignment="1">
      <alignment vertical="center"/>
    </xf>
    <xf numFmtId="2" fontId="1" fillId="0" borderId="60" xfId="0" applyNumberFormat="1" applyFont="1" applyFill="1" applyBorder="1" applyAlignment="1">
      <alignment vertical="center"/>
    </xf>
    <xf numFmtId="2" fontId="1" fillId="0" borderId="49" xfId="0" applyNumberFormat="1" applyFont="1" applyFill="1" applyBorder="1" applyAlignment="1">
      <alignment vertical="center"/>
    </xf>
    <xf numFmtId="2" fontId="1" fillId="0" borderId="61" xfId="0" applyNumberFormat="1" applyFont="1" applyFill="1" applyBorder="1" applyAlignment="1">
      <alignment vertical="center"/>
    </xf>
    <xf numFmtId="4" fontId="13" fillId="0" borderId="2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13" fillId="0" borderId="71" xfId="0" applyNumberFormat="1" applyFont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62" xfId="0" applyNumberFormat="1" applyFont="1" applyFill="1" applyBorder="1" applyAlignment="1">
      <alignment horizontal="center" vertical="center"/>
    </xf>
    <xf numFmtId="0" fontId="1" fillId="0" borderId="62" xfId="0" applyFont="1" applyBorder="1" applyAlignment="1">
      <alignment vertical="center"/>
    </xf>
    <xf numFmtId="10" fontId="1" fillId="0" borderId="1" xfId="3" applyNumberFormat="1" applyFont="1" applyBorder="1" applyAlignment="1">
      <alignment horizontal="center" vertical="center"/>
    </xf>
    <xf numFmtId="10" fontId="1" fillId="0" borderId="62" xfId="3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72" xfId="0" applyNumberFormat="1" applyFont="1" applyBorder="1" applyAlignment="1">
      <alignment horizontal="center" vertical="center"/>
    </xf>
    <xf numFmtId="9" fontId="1" fillId="0" borderId="23" xfId="3" applyFont="1" applyBorder="1" applyAlignment="1">
      <alignment horizontal="center" vertical="center"/>
    </xf>
    <xf numFmtId="9" fontId="1" fillId="0" borderId="24" xfId="3" applyFont="1" applyBorder="1" applyAlignment="1">
      <alignment horizontal="center" vertical="center"/>
    </xf>
    <xf numFmtId="9" fontId="1" fillId="0" borderId="25" xfId="3" applyFont="1" applyBorder="1" applyAlignment="1">
      <alignment horizontal="center" vertical="center"/>
    </xf>
    <xf numFmtId="9" fontId="1" fillId="0" borderId="25" xfId="3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11" fillId="0" borderId="0" xfId="0" quotePrefix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5" fillId="2" borderId="0" xfId="4" applyFont="1" applyFill="1" applyAlignment="1">
      <alignment horizontal="center" vertical="center"/>
    </xf>
    <xf numFmtId="0" fontId="12" fillId="0" borderId="0" xfId="4" applyFont="1"/>
    <xf numFmtId="38" fontId="12" fillId="0" borderId="0" xfId="5" applyNumberFormat="1" applyFont="1" applyBorder="1" applyAlignment="1">
      <alignment horizontal="right" vertical="center"/>
    </xf>
    <xf numFmtId="38" fontId="12" fillId="0" borderId="0" xfId="5" applyNumberFormat="1" applyFont="1" applyBorder="1" applyAlignment="1">
      <alignment horizontal="center" vertical="center"/>
    </xf>
    <xf numFmtId="167" fontId="10" fillId="0" borderId="0" xfId="5" applyNumberFormat="1" applyFont="1" applyBorder="1" applyAlignment="1">
      <alignment horizontal="right" vertical="center"/>
    </xf>
    <xf numFmtId="0" fontId="8" fillId="0" borderId="39" xfId="4" applyFont="1" applyBorder="1" applyAlignment="1">
      <alignment horizontal="center" vertical="center"/>
    </xf>
    <xf numFmtId="0" fontId="8" fillId="0" borderId="40" xfId="4" applyFont="1" applyBorder="1" applyAlignment="1">
      <alignment horizontal="center" vertical="center"/>
    </xf>
    <xf numFmtId="0" fontId="8" fillId="0" borderId="41" xfId="4" applyFont="1" applyBorder="1" applyAlignment="1">
      <alignment horizontal="center" vertical="center" wrapText="1"/>
    </xf>
    <xf numFmtId="17" fontId="8" fillId="0" borderId="42" xfId="4" applyNumberFormat="1" applyFont="1" applyBorder="1" applyAlignment="1">
      <alignment horizontal="center" wrapText="1"/>
    </xf>
    <xf numFmtId="17" fontId="8" fillId="0" borderId="43" xfId="4" applyNumberFormat="1" applyFont="1" applyBorder="1" applyAlignment="1">
      <alignment horizontal="center" wrapText="1"/>
    </xf>
    <xf numFmtId="17" fontId="8" fillId="0" borderId="44" xfId="4" applyNumberFormat="1" applyFont="1" applyBorder="1" applyAlignment="1">
      <alignment horizontal="center" wrapText="1"/>
    </xf>
    <xf numFmtId="0" fontId="10" fillId="0" borderId="45" xfId="4" applyFont="1" applyBorder="1" applyAlignment="1">
      <alignment horizontal="center"/>
    </xf>
    <xf numFmtId="0" fontId="10" fillId="0" borderId="46" xfId="4" applyFont="1" applyBorder="1" applyAlignment="1">
      <alignment horizontal="center"/>
    </xf>
    <xf numFmtId="0" fontId="8" fillId="0" borderId="56" xfId="4" applyFont="1" applyBorder="1" applyAlignment="1">
      <alignment horizontal="center" vertical="center"/>
    </xf>
    <xf numFmtId="0" fontId="8" fillId="0" borderId="57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 wrapText="1"/>
    </xf>
    <xf numFmtId="17" fontId="10" fillId="0" borderId="2" xfId="4" applyNumberFormat="1" applyFont="1" applyBorder="1" applyAlignment="1">
      <alignment horizontal="center" vertical="center" wrapText="1"/>
    </xf>
    <xf numFmtId="0" fontId="10" fillId="0" borderId="58" xfId="4" applyFont="1" applyBorder="1" applyAlignment="1">
      <alignment horizontal="center"/>
    </xf>
    <xf numFmtId="0" fontId="10" fillId="0" borderId="59" xfId="4" applyFont="1" applyBorder="1" applyAlignment="1">
      <alignment horizontal="center"/>
    </xf>
    <xf numFmtId="0" fontId="8" fillId="0" borderId="47" xfId="4" applyFont="1" applyBorder="1" applyAlignment="1">
      <alignment horizontal="center" vertical="center"/>
    </xf>
    <xf numFmtId="0" fontId="8" fillId="0" borderId="48" xfId="4" applyFont="1" applyBorder="1" applyAlignment="1">
      <alignment horizontal="center" vertical="center"/>
    </xf>
    <xf numFmtId="0" fontId="8" fillId="0" borderId="49" xfId="4" applyFont="1" applyBorder="1" applyAlignment="1">
      <alignment horizontal="center" vertical="center" wrapText="1"/>
    </xf>
    <xf numFmtId="169" fontId="10" fillId="2" borderId="49" xfId="4" applyNumberFormat="1" applyFont="1" applyFill="1" applyBorder="1" applyAlignment="1">
      <alignment horizontal="center" vertical="center" wrapText="1"/>
    </xf>
    <xf numFmtId="0" fontId="10" fillId="0" borderId="2" xfId="4" applyFont="1" applyBorder="1" applyAlignment="1">
      <alignment horizontal="center"/>
    </xf>
    <xf numFmtId="0" fontId="10" fillId="0" borderId="50" xfId="4" applyFont="1" applyBorder="1" applyAlignment="1">
      <alignment horizontal="center"/>
    </xf>
    <xf numFmtId="168" fontId="10" fillId="0" borderId="51" xfId="5" applyNumberFormat="1" applyFont="1" applyBorder="1" applyAlignment="1">
      <alignment horizontal="left" vertical="center" wrapText="1"/>
    </xf>
    <xf numFmtId="168" fontId="10" fillId="0" borderId="33" xfId="5" applyNumberFormat="1" applyFont="1" applyBorder="1" applyAlignment="1">
      <alignment horizontal="left" vertical="center" wrapText="1"/>
    </xf>
    <xf numFmtId="168" fontId="12" fillId="0" borderId="2" xfId="5" applyNumberFormat="1" applyFont="1" applyBorder="1" applyAlignment="1">
      <alignment horizontal="right"/>
    </xf>
    <xf numFmtId="168" fontId="10" fillId="0" borderId="2" xfId="5" applyNumberFormat="1" applyFont="1" applyBorder="1" applyAlignment="1">
      <alignment horizontal="right"/>
    </xf>
    <xf numFmtId="9" fontId="12" fillId="0" borderId="50" xfId="6" applyFont="1" applyBorder="1" applyAlignment="1">
      <alignment horizontal="right"/>
    </xf>
    <xf numFmtId="168" fontId="12" fillId="0" borderId="2" xfId="5" applyNumberFormat="1" applyFont="1" applyFill="1" applyBorder="1" applyAlignment="1">
      <alignment horizontal="right"/>
    </xf>
    <xf numFmtId="168" fontId="10" fillId="0" borderId="2" xfId="5" applyNumberFormat="1" applyFont="1" applyBorder="1" applyAlignment="1">
      <alignment horizontal="right" vertical="center"/>
    </xf>
    <xf numFmtId="168" fontId="10" fillId="0" borderId="2" xfId="5" applyNumberFormat="1" applyFont="1" applyFill="1" applyBorder="1" applyAlignment="1">
      <alignment horizontal="right" vertical="center"/>
    </xf>
    <xf numFmtId="9" fontId="10" fillId="0" borderId="50" xfId="6" applyFont="1" applyBorder="1" applyAlignment="1">
      <alignment horizontal="right" vertical="center"/>
    </xf>
    <xf numFmtId="168" fontId="10" fillId="0" borderId="52" xfId="5" applyNumberFormat="1" applyFont="1" applyFill="1" applyBorder="1" applyAlignment="1">
      <alignment horizontal="center" vertical="center" wrapText="1"/>
    </xf>
    <xf numFmtId="168" fontId="10" fillId="0" borderId="53" xfId="5" applyNumberFormat="1" applyFont="1" applyFill="1" applyBorder="1" applyAlignment="1">
      <alignment horizontal="center" vertical="center" wrapText="1"/>
    </xf>
    <xf numFmtId="168" fontId="10" fillId="0" borderId="2" xfId="5" applyNumberFormat="1" applyFont="1" applyFill="1" applyBorder="1" applyAlignment="1">
      <alignment horizontal="right"/>
    </xf>
    <xf numFmtId="9" fontId="10" fillId="0" borderId="50" xfId="6" applyFont="1" applyFill="1" applyBorder="1" applyAlignment="1">
      <alignment horizontal="right"/>
    </xf>
    <xf numFmtId="168" fontId="10" fillId="0" borderId="47" xfId="5" applyNumberFormat="1" applyFont="1" applyFill="1" applyBorder="1" applyAlignment="1">
      <alignment horizontal="center" vertical="center" wrapText="1"/>
    </xf>
    <xf numFmtId="168" fontId="12" fillId="0" borderId="2" xfId="5" applyNumberFormat="1" applyFont="1" applyFill="1" applyBorder="1" applyAlignment="1">
      <alignment horizontal="right" vertical="center"/>
    </xf>
    <xf numFmtId="9" fontId="10" fillId="0" borderId="50" xfId="6" applyFont="1" applyFill="1" applyBorder="1" applyAlignment="1">
      <alignment horizontal="right" vertical="center"/>
    </xf>
    <xf numFmtId="9" fontId="10" fillId="0" borderId="50" xfId="6" applyFont="1" applyBorder="1" applyAlignment="1">
      <alignment horizontal="right"/>
    </xf>
    <xf numFmtId="168" fontId="10" fillId="0" borderId="63" xfId="5" applyNumberFormat="1" applyFont="1" applyFill="1" applyBorder="1" applyAlignment="1">
      <alignment horizontal="center" vertical="center" wrapText="1"/>
    </xf>
    <xf numFmtId="168" fontId="10" fillId="0" borderId="54" xfId="5" applyNumberFormat="1" applyFont="1" applyFill="1" applyBorder="1" applyAlignment="1">
      <alignment horizontal="center" vertical="center" wrapText="1"/>
    </xf>
    <xf numFmtId="168" fontId="10" fillId="0" borderId="54" xfId="5" applyNumberFormat="1" applyFont="1" applyBorder="1" applyAlignment="1">
      <alignment horizontal="right" vertical="center"/>
    </xf>
    <xf numFmtId="168" fontId="12" fillId="0" borderId="54" xfId="5" applyNumberFormat="1" applyFont="1" applyBorder="1" applyAlignment="1">
      <alignment horizontal="right" vertical="center"/>
    </xf>
    <xf numFmtId="168" fontId="12" fillId="0" borderId="54" xfId="5" applyNumberFormat="1" applyFont="1" applyFill="1" applyBorder="1" applyAlignment="1">
      <alignment horizontal="right" vertical="center"/>
    </xf>
    <xf numFmtId="9" fontId="10" fillId="0" borderId="55" xfId="6" applyFont="1" applyBorder="1" applyAlignment="1">
      <alignment horizontal="right" vertical="center"/>
    </xf>
    <xf numFmtId="3" fontId="12" fillId="0" borderId="0" xfId="4" applyNumberFormat="1" applyFont="1" applyAlignment="1">
      <alignment horizontal="right"/>
    </xf>
    <xf numFmtId="3" fontId="12" fillId="0" borderId="0" xfId="4" applyNumberFormat="1" applyFont="1" applyAlignment="1">
      <alignment horizontal="center"/>
    </xf>
    <xf numFmtId="0" fontId="12" fillId="0" borderId="0" xfId="4" applyFont="1" applyAlignment="1"/>
    <xf numFmtId="0" fontId="12" fillId="0" borderId="0" xfId="4" applyFont="1" applyAlignment="1">
      <alignment horizontal="center"/>
    </xf>
    <xf numFmtId="3" fontId="12" fillId="0" borderId="0" xfId="4" applyNumberFormat="1" applyFont="1" applyBorder="1" applyAlignment="1"/>
    <xf numFmtId="3" fontId="12" fillId="0" borderId="0" xfId="4" applyNumberFormat="1" applyFont="1" applyAlignment="1"/>
  </cellXfs>
  <cellStyles count="7">
    <cellStyle name="Millares 2" xfId="5"/>
    <cellStyle name="Normal" xfId="0" builtinId="0"/>
    <cellStyle name="Normal 2" xfId="1"/>
    <cellStyle name="Normal 3" xfId="2"/>
    <cellStyle name="Normal 4" xfId="4"/>
    <cellStyle name="Porcentaje" xfId="3" builtinId="5"/>
    <cellStyle name="Porcentaj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importante/2010/contratos/JARDIN%20FERNANDEZ%20SALVADOR/ANEXOS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lanilla"/>
      <sheetName val="replanteo"/>
      <sheetName val="Relleno- Hormigones"/>
      <sheetName val="Acero Contrapiso"/>
      <sheetName val="Cubierta mamposteria"/>
      <sheetName val="Enlucido Alisado Acera"/>
      <sheetName val="Ins. hidrosanitarias"/>
      <sheetName val="Derrocamiento"/>
      <sheetName val="Hoja1"/>
    </sheetNames>
    <sheetDataSet>
      <sheetData sheetId="0">
        <row r="3">
          <cell r="B3" t="str">
            <v>CONSTRUCCION DE BAÑOS EN LA GUARDERIA ANDRÉS FERNÁNDEZ SALVADOR DE LA CIUDAD DE MACHACHI .</v>
          </cell>
        </row>
        <row r="4">
          <cell r="B4" t="str">
            <v>Ing. Katty Martínez Escobar</v>
          </cell>
        </row>
        <row r="5">
          <cell r="B5" t="str">
            <v>Arq. Patricio Ger Fuel</v>
          </cell>
        </row>
        <row r="6">
          <cell r="B6" t="str">
            <v>12/Oct/2010 al 12/Dic/2010</v>
          </cell>
        </row>
        <row r="7">
          <cell r="B7" t="str">
            <v>10 de Noviembre de 2010</v>
          </cell>
        </row>
        <row r="8">
          <cell r="B8" t="str">
            <v>Nº 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zoomScaleNormal="100" zoomScaleSheetLayoutView="115" workbookViewId="0">
      <selection activeCell="B149" sqref="B149"/>
    </sheetView>
  </sheetViews>
  <sheetFormatPr baseColWidth="10" defaultRowHeight="15" x14ac:dyDescent="0.2"/>
  <cols>
    <col min="1" max="1" width="7.5703125" style="4" customWidth="1"/>
    <col min="2" max="2" width="59.85546875" style="1" customWidth="1"/>
    <col min="3" max="3" width="7.7109375" style="1" bestFit="1" customWidth="1"/>
    <col min="4" max="4" width="17.85546875" style="1" customWidth="1"/>
    <col min="5" max="5" width="17.7109375" style="1" customWidth="1"/>
    <col min="6" max="6" width="13.42578125" style="2" bestFit="1" customWidth="1"/>
    <col min="7" max="16384" width="11.42578125" style="1"/>
  </cols>
  <sheetData>
    <row r="1" spans="1:6" ht="25.5" customHeight="1" x14ac:dyDescent="0.2">
      <c r="A1" s="13" t="s">
        <v>194</v>
      </c>
      <c r="B1" s="13"/>
      <c r="C1" s="13"/>
      <c r="D1" s="13"/>
      <c r="E1" s="13"/>
      <c r="F1" s="13"/>
    </row>
    <row r="2" spans="1:6" x14ac:dyDescent="0.2">
      <c r="A2" s="14" t="s">
        <v>171</v>
      </c>
      <c r="B2" s="15"/>
      <c r="C2" s="58"/>
      <c r="D2" s="59"/>
      <c r="E2" s="59"/>
      <c r="F2" s="60"/>
    </row>
    <row r="3" spans="1:6" x14ac:dyDescent="0.2">
      <c r="A3" s="16" t="s">
        <v>157</v>
      </c>
      <c r="B3" s="17"/>
      <c r="C3" s="16"/>
      <c r="D3" s="61"/>
      <c r="E3" s="61"/>
      <c r="F3" s="17"/>
    </row>
    <row r="4" spans="1:6" x14ac:dyDescent="0.2">
      <c r="A4" s="14" t="s">
        <v>61</v>
      </c>
      <c r="B4" s="18"/>
      <c r="C4" s="58"/>
      <c r="D4" s="59"/>
      <c r="E4" s="59"/>
      <c r="F4" s="60"/>
    </row>
    <row r="5" spans="1:6" x14ac:dyDescent="0.2">
      <c r="A5" s="14" t="s">
        <v>170</v>
      </c>
      <c r="B5" s="18"/>
      <c r="C5" s="58"/>
      <c r="D5" s="59"/>
      <c r="E5" s="59"/>
      <c r="F5" s="60"/>
    </row>
    <row r="6" spans="1:6" ht="15.75" thickBot="1" x14ac:dyDescent="0.25">
      <c r="A6" s="19"/>
      <c r="B6" s="20"/>
      <c r="C6" s="20"/>
      <c r="D6" s="20"/>
      <c r="E6" s="20"/>
      <c r="F6" s="21"/>
    </row>
    <row r="7" spans="1:6" s="5" customFormat="1" ht="30" customHeight="1" x14ac:dyDescent="0.2">
      <c r="A7" s="22" t="s">
        <v>63</v>
      </c>
      <c r="B7" s="23" t="s">
        <v>35</v>
      </c>
      <c r="C7" s="24" t="s">
        <v>8</v>
      </c>
      <c r="D7" s="25" t="s">
        <v>67</v>
      </c>
      <c r="E7" s="24" t="s">
        <v>195</v>
      </c>
      <c r="F7" s="26" t="s">
        <v>62</v>
      </c>
    </row>
    <row r="8" spans="1:6" x14ac:dyDescent="0.2">
      <c r="A8" s="27">
        <v>1</v>
      </c>
      <c r="B8" s="28" t="s">
        <v>75</v>
      </c>
      <c r="C8" s="29"/>
      <c r="D8" s="30"/>
      <c r="E8" s="30"/>
      <c r="F8" s="31"/>
    </row>
    <row r="9" spans="1:6" x14ac:dyDescent="0.2">
      <c r="A9" s="32"/>
      <c r="B9" s="33" t="s">
        <v>78</v>
      </c>
      <c r="C9" s="34" t="s">
        <v>56</v>
      </c>
      <c r="D9" s="35">
        <v>0</v>
      </c>
      <c r="E9" s="36">
        <v>0</v>
      </c>
      <c r="F9" s="37">
        <f>+E9*D9</f>
        <v>0</v>
      </c>
    </row>
    <row r="10" spans="1:6" x14ac:dyDescent="0.2">
      <c r="A10" s="32"/>
      <c r="B10" s="33" t="s">
        <v>158</v>
      </c>
      <c r="C10" s="34" t="s">
        <v>56</v>
      </c>
      <c r="D10" s="35">
        <v>0</v>
      </c>
      <c r="E10" s="36">
        <v>0</v>
      </c>
      <c r="F10" s="37">
        <f>+E10*D10</f>
        <v>0</v>
      </c>
    </row>
    <row r="11" spans="1:6" x14ac:dyDescent="0.2">
      <c r="A11" s="32"/>
      <c r="B11" s="33" t="s">
        <v>159</v>
      </c>
      <c r="C11" s="34" t="s">
        <v>58</v>
      </c>
      <c r="D11" s="35">
        <v>0</v>
      </c>
      <c r="E11" s="36">
        <v>0</v>
      </c>
      <c r="F11" s="37">
        <f t="shared" ref="F11" si="0">+E11*D11</f>
        <v>0</v>
      </c>
    </row>
    <row r="12" spans="1:6" x14ac:dyDescent="0.2">
      <c r="A12" s="32"/>
      <c r="B12" s="33" t="s">
        <v>95</v>
      </c>
      <c r="C12" s="34" t="s">
        <v>58</v>
      </c>
      <c r="D12" s="35">
        <v>0</v>
      </c>
      <c r="E12" s="36">
        <v>0</v>
      </c>
      <c r="F12" s="37">
        <f t="shared" ref="F12:F16" si="1">+E12*D12</f>
        <v>0</v>
      </c>
    </row>
    <row r="13" spans="1:6" x14ac:dyDescent="0.2">
      <c r="A13" s="32"/>
      <c r="B13" s="33" t="s">
        <v>77</v>
      </c>
      <c r="C13" s="34" t="s">
        <v>58</v>
      </c>
      <c r="D13" s="35">
        <v>0</v>
      </c>
      <c r="E13" s="36">
        <v>0</v>
      </c>
      <c r="F13" s="37">
        <f t="shared" si="1"/>
        <v>0</v>
      </c>
    </row>
    <row r="14" spans="1:6" x14ac:dyDescent="0.2">
      <c r="A14" s="32"/>
      <c r="B14" s="33" t="s">
        <v>76</v>
      </c>
      <c r="C14" s="34" t="s">
        <v>56</v>
      </c>
      <c r="D14" s="35">
        <v>0</v>
      </c>
      <c r="E14" s="36">
        <v>0</v>
      </c>
      <c r="F14" s="37">
        <f t="shared" si="1"/>
        <v>0</v>
      </c>
    </row>
    <row r="15" spans="1:6" x14ac:dyDescent="0.2">
      <c r="A15" s="32"/>
      <c r="B15" s="33" t="s">
        <v>79</v>
      </c>
      <c r="C15" s="34" t="s">
        <v>58</v>
      </c>
      <c r="D15" s="35">
        <v>0</v>
      </c>
      <c r="E15" s="36">
        <v>0</v>
      </c>
      <c r="F15" s="37">
        <f t="shared" si="1"/>
        <v>0</v>
      </c>
    </row>
    <row r="16" spans="1:6" x14ac:dyDescent="0.2">
      <c r="A16" s="32"/>
      <c r="B16" s="33" t="s">
        <v>80</v>
      </c>
      <c r="C16" s="34" t="s">
        <v>58</v>
      </c>
      <c r="D16" s="35">
        <v>0</v>
      </c>
      <c r="E16" s="36">
        <v>0</v>
      </c>
      <c r="F16" s="37">
        <f t="shared" si="1"/>
        <v>0</v>
      </c>
    </row>
    <row r="17" spans="1:6" x14ac:dyDescent="0.2">
      <c r="A17" s="32"/>
      <c r="B17" s="33"/>
      <c r="C17" s="34"/>
      <c r="D17" s="36"/>
      <c r="E17" s="36"/>
      <c r="F17" s="37">
        <f>SUM(F9:F16)</f>
        <v>0</v>
      </c>
    </row>
    <row r="18" spans="1:6" x14ac:dyDescent="0.2">
      <c r="A18" s="27">
        <v>2</v>
      </c>
      <c r="B18" s="28" t="s">
        <v>163</v>
      </c>
      <c r="C18" s="29"/>
      <c r="D18" s="30"/>
      <c r="E18" s="30"/>
      <c r="F18" s="31"/>
    </row>
    <row r="19" spans="1:6" x14ac:dyDescent="0.2">
      <c r="A19" s="38"/>
      <c r="B19" s="33" t="s">
        <v>96</v>
      </c>
      <c r="C19" s="34" t="s">
        <v>58</v>
      </c>
      <c r="D19" s="35">
        <v>0</v>
      </c>
      <c r="E19" s="36">
        <v>0</v>
      </c>
      <c r="F19" s="39">
        <f>+E19*D19</f>
        <v>0</v>
      </c>
    </row>
    <row r="20" spans="1:6" x14ac:dyDescent="0.2">
      <c r="A20" s="38"/>
      <c r="B20" s="33" t="s">
        <v>97</v>
      </c>
      <c r="C20" s="34" t="s">
        <v>58</v>
      </c>
      <c r="D20" s="35">
        <v>0</v>
      </c>
      <c r="E20" s="36">
        <v>0</v>
      </c>
      <c r="F20" s="39">
        <f t="shared" ref="F20:F28" si="2">+E20*D20</f>
        <v>0</v>
      </c>
    </row>
    <row r="21" spans="1:6" x14ac:dyDescent="0.2">
      <c r="A21" s="38"/>
      <c r="B21" s="33" t="s">
        <v>98</v>
      </c>
      <c r="C21" s="34" t="s">
        <v>58</v>
      </c>
      <c r="D21" s="35">
        <v>0</v>
      </c>
      <c r="E21" s="36">
        <v>0</v>
      </c>
      <c r="F21" s="39">
        <f t="shared" si="2"/>
        <v>0</v>
      </c>
    </row>
    <row r="22" spans="1:6" x14ac:dyDescent="0.2">
      <c r="A22" s="38"/>
      <c r="B22" s="33" t="s">
        <v>99</v>
      </c>
      <c r="C22" s="34" t="s">
        <v>58</v>
      </c>
      <c r="D22" s="35">
        <v>0</v>
      </c>
      <c r="E22" s="36">
        <v>0</v>
      </c>
      <c r="F22" s="39">
        <f t="shared" si="2"/>
        <v>0</v>
      </c>
    </row>
    <row r="23" spans="1:6" x14ac:dyDescent="0.2">
      <c r="A23" s="38"/>
      <c r="B23" s="33" t="s">
        <v>100</v>
      </c>
      <c r="C23" s="34" t="s">
        <v>58</v>
      </c>
      <c r="D23" s="35">
        <v>0</v>
      </c>
      <c r="E23" s="36">
        <v>0</v>
      </c>
      <c r="F23" s="39">
        <f t="shared" si="2"/>
        <v>0</v>
      </c>
    </row>
    <row r="24" spans="1:6" x14ac:dyDescent="0.2">
      <c r="A24" s="38"/>
      <c r="B24" s="33" t="s">
        <v>101</v>
      </c>
      <c r="C24" s="34" t="s">
        <v>58</v>
      </c>
      <c r="D24" s="35">
        <v>0</v>
      </c>
      <c r="E24" s="36">
        <v>0</v>
      </c>
      <c r="F24" s="39">
        <f t="shared" si="2"/>
        <v>0</v>
      </c>
    </row>
    <row r="25" spans="1:6" x14ac:dyDescent="0.2">
      <c r="A25" s="38"/>
      <c r="B25" s="33" t="s">
        <v>104</v>
      </c>
      <c r="C25" s="34" t="s">
        <v>56</v>
      </c>
      <c r="D25" s="35">
        <v>0</v>
      </c>
      <c r="E25" s="36">
        <v>0</v>
      </c>
      <c r="F25" s="39">
        <f t="shared" si="2"/>
        <v>0</v>
      </c>
    </row>
    <row r="26" spans="1:6" x14ac:dyDescent="0.2">
      <c r="A26" s="38"/>
      <c r="B26" s="33" t="s">
        <v>103</v>
      </c>
      <c r="C26" s="34" t="s">
        <v>58</v>
      </c>
      <c r="D26" s="35">
        <v>0</v>
      </c>
      <c r="E26" s="36">
        <v>0</v>
      </c>
      <c r="F26" s="39">
        <f t="shared" ref="F26:F27" si="3">+E26*D26</f>
        <v>0</v>
      </c>
    </row>
    <row r="27" spans="1:6" x14ac:dyDescent="0.2">
      <c r="A27" s="38"/>
      <c r="B27" s="33" t="s">
        <v>172</v>
      </c>
      <c r="C27" s="34" t="s">
        <v>10</v>
      </c>
      <c r="D27" s="35">
        <v>0</v>
      </c>
      <c r="E27" s="36">
        <v>0</v>
      </c>
      <c r="F27" s="39">
        <f t="shared" si="3"/>
        <v>0</v>
      </c>
    </row>
    <row r="28" spans="1:6" x14ac:dyDescent="0.2">
      <c r="A28" s="38"/>
      <c r="B28" s="33" t="s">
        <v>160</v>
      </c>
      <c r="C28" s="34" t="s">
        <v>10</v>
      </c>
      <c r="D28" s="35">
        <v>0</v>
      </c>
      <c r="E28" s="36">
        <v>0</v>
      </c>
      <c r="F28" s="39">
        <f t="shared" si="2"/>
        <v>0</v>
      </c>
    </row>
    <row r="29" spans="1:6" x14ac:dyDescent="0.2">
      <c r="A29" s="38"/>
      <c r="B29" s="33" t="s">
        <v>182</v>
      </c>
      <c r="C29" s="34" t="s">
        <v>33</v>
      </c>
      <c r="D29" s="35">
        <v>0</v>
      </c>
      <c r="E29" s="36">
        <v>0</v>
      </c>
      <c r="F29" s="39">
        <f>+E29*D29</f>
        <v>0</v>
      </c>
    </row>
    <row r="30" spans="1:6" x14ac:dyDescent="0.2">
      <c r="A30" s="38"/>
      <c r="B30" s="33" t="s">
        <v>102</v>
      </c>
      <c r="C30" s="34" t="s">
        <v>33</v>
      </c>
      <c r="D30" s="35">
        <v>0</v>
      </c>
      <c r="E30" s="36">
        <v>0</v>
      </c>
      <c r="F30" s="39">
        <f>+E30*D30</f>
        <v>0</v>
      </c>
    </row>
    <row r="31" spans="1:6" x14ac:dyDescent="0.2">
      <c r="A31" s="38"/>
      <c r="B31" s="33" t="s">
        <v>120</v>
      </c>
      <c r="C31" s="34" t="s">
        <v>56</v>
      </c>
      <c r="D31" s="35">
        <v>0</v>
      </c>
      <c r="E31" s="36">
        <v>0</v>
      </c>
      <c r="F31" s="39">
        <f>+E31*D31</f>
        <v>0</v>
      </c>
    </row>
    <row r="32" spans="1:6" x14ac:dyDescent="0.2">
      <c r="A32" s="40"/>
      <c r="B32" s="33"/>
      <c r="C32" s="34"/>
      <c r="D32" s="35"/>
      <c r="E32" s="36"/>
      <c r="F32" s="39">
        <f ca="1">+SUM(F19:F84)</f>
        <v>0</v>
      </c>
    </row>
    <row r="33" spans="1:6" x14ac:dyDescent="0.2">
      <c r="A33" s="27">
        <v>3</v>
      </c>
      <c r="B33" s="28" t="s">
        <v>162</v>
      </c>
      <c r="C33" s="29"/>
      <c r="D33" s="30"/>
      <c r="E33" s="30"/>
      <c r="F33" s="31"/>
    </row>
    <row r="34" spans="1:6" x14ac:dyDescent="0.2">
      <c r="A34" s="38"/>
      <c r="B34" s="33" t="s">
        <v>106</v>
      </c>
      <c r="C34" s="34" t="s">
        <v>56</v>
      </c>
      <c r="D34" s="35">
        <v>0</v>
      </c>
      <c r="E34" s="36">
        <v>0</v>
      </c>
      <c r="F34" s="39">
        <f t="shared" ref="F34:F38" si="4">+E34*D34</f>
        <v>0</v>
      </c>
    </row>
    <row r="35" spans="1:6" x14ac:dyDescent="0.2">
      <c r="A35" s="38"/>
      <c r="B35" s="33" t="s">
        <v>105</v>
      </c>
      <c r="C35" s="34" t="s">
        <v>9</v>
      </c>
      <c r="D35" s="35">
        <v>0</v>
      </c>
      <c r="E35" s="36">
        <v>0</v>
      </c>
      <c r="F35" s="39">
        <f t="shared" si="4"/>
        <v>0</v>
      </c>
    </row>
    <row r="36" spans="1:6" x14ac:dyDescent="0.2">
      <c r="A36" s="38"/>
      <c r="B36" s="33" t="s">
        <v>0</v>
      </c>
      <c r="C36" s="34" t="s">
        <v>10</v>
      </c>
      <c r="D36" s="35">
        <v>0</v>
      </c>
      <c r="E36" s="36">
        <v>0</v>
      </c>
      <c r="F36" s="39">
        <f t="shared" si="4"/>
        <v>0</v>
      </c>
    </row>
    <row r="37" spans="1:6" x14ac:dyDescent="0.2">
      <c r="A37" s="38"/>
      <c r="B37" s="33" t="s">
        <v>1</v>
      </c>
      <c r="C37" s="34" t="s">
        <v>10</v>
      </c>
      <c r="D37" s="35">
        <v>0</v>
      </c>
      <c r="E37" s="36">
        <v>0</v>
      </c>
      <c r="F37" s="39">
        <f t="shared" si="4"/>
        <v>0</v>
      </c>
    </row>
    <row r="38" spans="1:6" x14ac:dyDescent="0.2">
      <c r="A38" s="40"/>
      <c r="B38" s="33" t="s">
        <v>173</v>
      </c>
      <c r="C38" s="34" t="s">
        <v>10</v>
      </c>
      <c r="D38" s="35">
        <v>0</v>
      </c>
      <c r="E38" s="36">
        <v>0</v>
      </c>
      <c r="F38" s="39">
        <f t="shared" si="4"/>
        <v>0</v>
      </c>
    </row>
    <row r="39" spans="1:6" x14ac:dyDescent="0.2">
      <c r="A39" s="40"/>
      <c r="B39" s="33" t="s">
        <v>124</v>
      </c>
      <c r="C39" s="34" t="s">
        <v>56</v>
      </c>
      <c r="D39" s="35">
        <v>0</v>
      </c>
      <c r="E39" s="36">
        <v>0</v>
      </c>
      <c r="F39" s="39">
        <f t="shared" ref="F39" si="5">+E39*D39</f>
        <v>0</v>
      </c>
    </row>
    <row r="40" spans="1:6" x14ac:dyDescent="0.2">
      <c r="A40" s="40"/>
      <c r="B40" s="33"/>
      <c r="C40" s="34"/>
      <c r="D40" s="35"/>
      <c r="E40" s="36"/>
      <c r="F40" s="39">
        <f>+SUM(F34:F39)</f>
        <v>0</v>
      </c>
    </row>
    <row r="41" spans="1:6" x14ac:dyDescent="0.2">
      <c r="A41" s="27">
        <v>4</v>
      </c>
      <c r="B41" s="28" t="s">
        <v>11</v>
      </c>
      <c r="C41" s="29"/>
      <c r="D41" s="30"/>
      <c r="E41" s="30"/>
      <c r="F41" s="31"/>
    </row>
    <row r="42" spans="1:6" x14ac:dyDescent="0.2">
      <c r="A42" s="38"/>
      <c r="B42" s="33" t="s">
        <v>130</v>
      </c>
      <c r="C42" s="34" t="s">
        <v>9</v>
      </c>
      <c r="D42" s="35">
        <v>0</v>
      </c>
      <c r="E42" s="36">
        <v>0</v>
      </c>
      <c r="F42" s="39">
        <f t="shared" ref="F42:F45" si="6">+E42*D42</f>
        <v>0</v>
      </c>
    </row>
    <row r="43" spans="1:6" x14ac:dyDescent="0.2">
      <c r="A43" s="38"/>
      <c r="B43" s="33" t="s">
        <v>107</v>
      </c>
      <c r="C43" s="34" t="s">
        <v>56</v>
      </c>
      <c r="D43" s="35">
        <v>0</v>
      </c>
      <c r="E43" s="36">
        <v>0</v>
      </c>
      <c r="F43" s="39">
        <f t="shared" si="6"/>
        <v>0</v>
      </c>
    </row>
    <row r="44" spans="1:6" x14ac:dyDescent="0.2">
      <c r="A44" s="38"/>
      <c r="B44" s="33" t="s">
        <v>38</v>
      </c>
      <c r="C44" s="34" t="s">
        <v>56</v>
      </c>
      <c r="D44" s="35">
        <v>0</v>
      </c>
      <c r="E44" s="36">
        <v>0</v>
      </c>
      <c r="F44" s="39">
        <f t="shared" si="6"/>
        <v>0</v>
      </c>
    </row>
    <row r="45" spans="1:6" x14ac:dyDescent="0.2">
      <c r="A45" s="38"/>
      <c r="B45" s="33" t="s">
        <v>169</v>
      </c>
      <c r="C45" s="34" t="s">
        <v>56</v>
      </c>
      <c r="D45" s="35">
        <v>0</v>
      </c>
      <c r="E45" s="36">
        <v>0</v>
      </c>
      <c r="F45" s="39">
        <f t="shared" si="6"/>
        <v>0</v>
      </c>
    </row>
    <row r="46" spans="1:6" x14ac:dyDescent="0.2">
      <c r="A46" s="38"/>
      <c r="B46" s="33" t="s">
        <v>108</v>
      </c>
      <c r="C46" s="34" t="s">
        <v>56</v>
      </c>
      <c r="D46" s="35">
        <v>0</v>
      </c>
      <c r="E46" s="36">
        <v>0</v>
      </c>
      <c r="F46" s="39">
        <f t="shared" ref="F46" si="7">+E46*D46</f>
        <v>0</v>
      </c>
    </row>
    <row r="47" spans="1:6" x14ac:dyDescent="0.2">
      <c r="A47" s="40"/>
      <c r="B47" s="33"/>
      <c r="C47" s="34"/>
      <c r="D47" s="36"/>
      <c r="E47" s="36"/>
      <c r="F47" s="39">
        <f>SUM(F42:F46)</f>
        <v>0</v>
      </c>
    </row>
    <row r="48" spans="1:6" x14ac:dyDescent="0.2">
      <c r="A48" s="27">
        <v>5</v>
      </c>
      <c r="B48" s="28" t="s">
        <v>12</v>
      </c>
      <c r="C48" s="29"/>
      <c r="D48" s="30"/>
      <c r="E48" s="30"/>
      <c r="F48" s="31"/>
    </row>
    <row r="49" spans="1:9" x14ac:dyDescent="0.2">
      <c r="A49" s="38"/>
      <c r="B49" s="33" t="s">
        <v>60</v>
      </c>
      <c r="C49" s="34" t="s">
        <v>56</v>
      </c>
      <c r="D49" s="35">
        <v>0</v>
      </c>
      <c r="E49" s="36">
        <v>0</v>
      </c>
      <c r="F49" s="39">
        <f t="shared" ref="F49:F50" si="8">+E49*D49</f>
        <v>0</v>
      </c>
    </row>
    <row r="50" spans="1:9" x14ac:dyDescent="0.2">
      <c r="A50" s="38"/>
      <c r="B50" s="33" t="s">
        <v>183</v>
      </c>
      <c r="C50" s="34" t="s">
        <v>56</v>
      </c>
      <c r="D50" s="35">
        <v>0</v>
      </c>
      <c r="E50" s="36">
        <v>0</v>
      </c>
      <c r="F50" s="39">
        <f t="shared" si="8"/>
        <v>0</v>
      </c>
      <c r="I50" s="6"/>
    </row>
    <row r="51" spans="1:9" x14ac:dyDescent="0.2">
      <c r="A51" s="38"/>
      <c r="B51" s="33" t="s">
        <v>109</v>
      </c>
      <c r="C51" s="34" t="s">
        <v>9</v>
      </c>
      <c r="D51" s="35">
        <v>0</v>
      </c>
      <c r="E51" s="36">
        <v>0</v>
      </c>
      <c r="F51" s="39">
        <f t="shared" ref="F51" si="9">+E51*D51</f>
        <v>0</v>
      </c>
      <c r="H51" s="2"/>
      <c r="I51" s="2"/>
    </row>
    <row r="52" spans="1:9" x14ac:dyDescent="0.2">
      <c r="A52" s="40"/>
      <c r="B52" s="33"/>
      <c r="C52" s="34"/>
      <c r="D52" s="35"/>
      <c r="E52" s="36"/>
      <c r="F52" s="39">
        <f>+SUM(F49:F51)</f>
        <v>0</v>
      </c>
      <c r="I52" s="6"/>
    </row>
    <row r="53" spans="1:9" x14ac:dyDescent="0.2">
      <c r="A53" s="27">
        <v>6</v>
      </c>
      <c r="B53" s="28" t="s">
        <v>69</v>
      </c>
      <c r="C53" s="29"/>
      <c r="D53" s="30"/>
      <c r="E53" s="30"/>
      <c r="F53" s="31"/>
    </row>
    <row r="54" spans="1:9" x14ac:dyDescent="0.2">
      <c r="A54" s="38"/>
      <c r="B54" s="33" t="s">
        <v>13</v>
      </c>
      <c r="C54" s="34" t="s">
        <v>9</v>
      </c>
      <c r="D54" s="35">
        <v>0</v>
      </c>
      <c r="E54" s="36">
        <v>0</v>
      </c>
      <c r="F54" s="39">
        <f t="shared" ref="F54:F61" si="10">+D54*E54</f>
        <v>0</v>
      </c>
    </row>
    <row r="55" spans="1:9" x14ac:dyDescent="0.2">
      <c r="A55" s="38"/>
      <c r="B55" s="33" t="s">
        <v>14</v>
      </c>
      <c r="C55" s="34" t="s">
        <v>9</v>
      </c>
      <c r="D55" s="35">
        <v>0</v>
      </c>
      <c r="E55" s="36">
        <v>0</v>
      </c>
      <c r="F55" s="39">
        <f t="shared" si="10"/>
        <v>0</v>
      </c>
    </row>
    <row r="56" spans="1:9" x14ac:dyDescent="0.2">
      <c r="A56" s="38"/>
      <c r="B56" s="33" t="s">
        <v>15</v>
      </c>
      <c r="C56" s="34" t="s">
        <v>56</v>
      </c>
      <c r="D56" s="35">
        <v>0</v>
      </c>
      <c r="E56" s="36">
        <v>0</v>
      </c>
      <c r="F56" s="39">
        <f>+D56*E56</f>
        <v>0</v>
      </c>
    </row>
    <row r="57" spans="1:9" x14ac:dyDescent="0.2">
      <c r="A57" s="38"/>
      <c r="B57" s="33" t="s">
        <v>164</v>
      </c>
      <c r="C57" s="34" t="s">
        <v>10</v>
      </c>
      <c r="D57" s="35">
        <v>0</v>
      </c>
      <c r="E57" s="36">
        <v>0</v>
      </c>
      <c r="F57" s="39">
        <f t="shared" si="10"/>
        <v>0</v>
      </c>
    </row>
    <row r="58" spans="1:9" x14ac:dyDescent="0.2">
      <c r="A58" s="38"/>
      <c r="B58" s="33" t="s">
        <v>174</v>
      </c>
      <c r="C58" s="34" t="s">
        <v>10</v>
      </c>
      <c r="D58" s="35">
        <v>0</v>
      </c>
      <c r="E58" s="36">
        <v>0</v>
      </c>
      <c r="F58" s="39">
        <f>+D58*E58</f>
        <v>0</v>
      </c>
    </row>
    <row r="59" spans="1:9" x14ac:dyDescent="0.2">
      <c r="A59" s="38"/>
      <c r="B59" s="33" t="s">
        <v>175</v>
      </c>
      <c r="C59" s="34" t="s">
        <v>10</v>
      </c>
      <c r="D59" s="35">
        <v>0</v>
      </c>
      <c r="E59" s="36">
        <v>0</v>
      </c>
      <c r="F59" s="39">
        <f t="shared" ref="F59" si="11">+D59*E59</f>
        <v>0</v>
      </c>
    </row>
    <row r="60" spans="1:9" x14ac:dyDescent="0.2">
      <c r="A60" s="38"/>
      <c r="B60" s="33" t="s">
        <v>176</v>
      </c>
      <c r="C60" s="34" t="s">
        <v>10</v>
      </c>
      <c r="D60" s="35">
        <v>0</v>
      </c>
      <c r="E60" s="36">
        <v>0</v>
      </c>
      <c r="F60" s="39">
        <f t="shared" si="10"/>
        <v>0</v>
      </c>
    </row>
    <row r="61" spans="1:9" x14ac:dyDescent="0.2">
      <c r="A61" s="38"/>
      <c r="B61" s="33" t="s">
        <v>177</v>
      </c>
      <c r="C61" s="34" t="s">
        <v>56</v>
      </c>
      <c r="D61" s="35">
        <v>0</v>
      </c>
      <c r="E61" s="36">
        <v>0</v>
      </c>
      <c r="F61" s="39">
        <f t="shared" si="10"/>
        <v>0</v>
      </c>
    </row>
    <row r="62" spans="1:9" x14ac:dyDescent="0.2">
      <c r="A62" s="38"/>
      <c r="B62" s="33" t="s">
        <v>16</v>
      </c>
      <c r="C62" s="34" t="s">
        <v>56</v>
      </c>
      <c r="D62" s="35">
        <v>0</v>
      </c>
      <c r="E62" s="36">
        <v>0</v>
      </c>
      <c r="F62" s="39">
        <f t="shared" ref="F62:F68" si="12">+D62*E62</f>
        <v>0</v>
      </c>
    </row>
    <row r="63" spans="1:9" x14ac:dyDescent="0.2">
      <c r="A63" s="38"/>
      <c r="B63" s="33" t="s">
        <v>184</v>
      </c>
      <c r="C63" s="34" t="s">
        <v>56</v>
      </c>
      <c r="D63" s="35">
        <v>0</v>
      </c>
      <c r="E63" s="36">
        <v>0</v>
      </c>
      <c r="F63" s="39">
        <f t="shared" si="12"/>
        <v>0</v>
      </c>
    </row>
    <row r="64" spans="1:9" x14ac:dyDescent="0.2">
      <c r="A64" s="38"/>
      <c r="B64" s="33" t="s">
        <v>50</v>
      </c>
      <c r="C64" s="34" t="s">
        <v>9</v>
      </c>
      <c r="D64" s="35">
        <v>0</v>
      </c>
      <c r="E64" s="36">
        <v>0</v>
      </c>
      <c r="F64" s="39">
        <f t="shared" si="12"/>
        <v>0</v>
      </c>
    </row>
    <row r="65" spans="1:6" x14ac:dyDescent="0.2">
      <c r="A65" s="38"/>
      <c r="B65" s="33" t="s">
        <v>165</v>
      </c>
      <c r="C65" s="34" t="s">
        <v>9</v>
      </c>
      <c r="D65" s="35">
        <v>0</v>
      </c>
      <c r="E65" s="36">
        <v>0</v>
      </c>
      <c r="F65" s="39">
        <f t="shared" si="12"/>
        <v>0</v>
      </c>
    </row>
    <row r="66" spans="1:6" x14ac:dyDescent="0.2">
      <c r="A66" s="38"/>
      <c r="B66" s="33" t="s">
        <v>123</v>
      </c>
      <c r="C66" s="34" t="s">
        <v>10</v>
      </c>
      <c r="D66" s="35">
        <v>0</v>
      </c>
      <c r="E66" s="36">
        <v>0</v>
      </c>
      <c r="F66" s="39">
        <f t="shared" si="12"/>
        <v>0</v>
      </c>
    </row>
    <row r="67" spans="1:6" x14ac:dyDescent="0.2">
      <c r="A67" s="38"/>
      <c r="B67" s="33" t="s">
        <v>125</v>
      </c>
      <c r="C67" s="34" t="s">
        <v>56</v>
      </c>
      <c r="D67" s="35">
        <v>0</v>
      </c>
      <c r="E67" s="36">
        <v>0</v>
      </c>
      <c r="F67" s="39">
        <f t="shared" si="12"/>
        <v>0</v>
      </c>
    </row>
    <row r="68" spans="1:6" x14ac:dyDescent="0.2">
      <c r="A68" s="38"/>
      <c r="B68" s="33" t="s">
        <v>185</v>
      </c>
      <c r="C68" s="34" t="s">
        <v>10</v>
      </c>
      <c r="D68" s="35">
        <v>0</v>
      </c>
      <c r="E68" s="36">
        <v>0</v>
      </c>
      <c r="F68" s="39">
        <f t="shared" si="12"/>
        <v>0</v>
      </c>
    </row>
    <row r="69" spans="1:6" x14ac:dyDescent="0.2">
      <c r="A69" s="40"/>
      <c r="B69" s="33"/>
      <c r="C69" s="34"/>
      <c r="D69" s="35"/>
      <c r="E69" s="36"/>
      <c r="F69" s="39">
        <f>+SUM(F54:F68)</f>
        <v>0</v>
      </c>
    </row>
    <row r="70" spans="1:6" x14ac:dyDescent="0.2">
      <c r="A70" s="27">
        <v>7</v>
      </c>
      <c r="B70" s="28" t="s">
        <v>17</v>
      </c>
      <c r="C70" s="29"/>
      <c r="D70" s="30"/>
      <c r="E70" s="30"/>
      <c r="F70" s="31"/>
    </row>
    <row r="71" spans="1:6" x14ac:dyDescent="0.2">
      <c r="A71" s="38"/>
      <c r="B71" s="33" t="s">
        <v>131</v>
      </c>
      <c r="C71" s="34" t="s">
        <v>56</v>
      </c>
      <c r="D71" s="35">
        <v>0</v>
      </c>
      <c r="E71" s="36">
        <v>0</v>
      </c>
      <c r="F71" s="39">
        <f>+D71*E71</f>
        <v>0</v>
      </c>
    </row>
    <row r="72" spans="1:6" x14ac:dyDescent="0.2">
      <c r="A72" s="38"/>
      <c r="B72" s="33" t="s">
        <v>132</v>
      </c>
      <c r="C72" s="34" t="s">
        <v>56</v>
      </c>
      <c r="D72" s="35">
        <v>0</v>
      </c>
      <c r="E72" s="36">
        <v>0</v>
      </c>
      <c r="F72" s="39">
        <f>+D72*E72</f>
        <v>0</v>
      </c>
    </row>
    <row r="73" spans="1:6" x14ac:dyDescent="0.2">
      <c r="A73" s="38"/>
      <c r="B73" s="33" t="s">
        <v>133</v>
      </c>
      <c r="C73" s="34" t="s">
        <v>56</v>
      </c>
      <c r="D73" s="35">
        <v>0</v>
      </c>
      <c r="E73" s="36">
        <v>0</v>
      </c>
      <c r="F73" s="39">
        <f>+D73*E73</f>
        <v>0</v>
      </c>
    </row>
    <row r="74" spans="1:6" x14ac:dyDescent="0.2">
      <c r="A74" s="38"/>
      <c r="B74" s="33" t="s">
        <v>121</v>
      </c>
      <c r="C74" s="34" t="s">
        <v>56</v>
      </c>
      <c r="D74" s="35">
        <v>0</v>
      </c>
      <c r="E74" s="36">
        <v>0</v>
      </c>
      <c r="F74" s="39">
        <f>+D74*E74</f>
        <v>0</v>
      </c>
    </row>
    <row r="75" spans="1:6" x14ac:dyDescent="0.2">
      <c r="A75" s="38"/>
      <c r="B75" s="33" t="s">
        <v>166</v>
      </c>
      <c r="C75" s="34" t="s">
        <v>56</v>
      </c>
      <c r="D75" s="35">
        <v>0</v>
      </c>
      <c r="E75" s="36">
        <v>0</v>
      </c>
      <c r="F75" s="39">
        <f>+E75*D75</f>
        <v>0</v>
      </c>
    </row>
    <row r="76" spans="1:6" x14ac:dyDescent="0.2">
      <c r="A76" s="38"/>
      <c r="B76" s="33" t="s">
        <v>186</v>
      </c>
      <c r="C76" s="34" t="s">
        <v>56</v>
      </c>
      <c r="D76" s="35">
        <v>0</v>
      </c>
      <c r="E76" s="36">
        <v>0</v>
      </c>
      <c r="F76" s="39">
        <f>+E76*D76</f>
        <v>0</v>
      </c>
    </row>
    <row r="77" spans="1:6" x14ac:dyDescent="0.2">
      <c r="A77" s="38"/>
      <c r="B77" s="33" t="s">
        <v>178</v>
      </c>
      <c r="C77" s="34" t="s">
        <v>127</v>
      </c>
      <c r="D77" s="35">
        <v>0</v>
      </c>
      <c r="E77" s="36">
        <v>0</v>
      </c>
      <c r="F77" s="39">
        <f>+E77*D77</f>
        <v>0</v>
      </c>
    </row>
    <row r="78" spans="1:6" x14ac:dyDescent="0.2">
      <c r="A78" s="40"/>
      <c r="B78" s="33"/>
      <c r="C78" s="34"/>
      <c r="D78" s="35"/>
      <c r="E78" s="36"/>
      <c r="F78" s="39">
        <f>+SUM(F71:F77)</f>
        <v>0</v>
      </c>
    </row>
    <row r="79" spans="1:6" x14ac:dyDescent="0.2">
      <c r="A79" s="27">
        <v>8</v>
      </c>
      <c r="B79" s="28" t="s">
        <v>111</v>
      </c>
      <c r="C79" s="29"/>
      <c r="D79" s="30"/>
      <c r="E79" s="30"/>
      <c r="F79" s="31"/>
    </row>
    <row r="80" spans="1:6" x14ac:dyDescent="0.2">
      <c r="A80" s="38"/>
      <c r="B80" s="33" t="s">
        <v>187</v>
      </c>
      <c r="C80" s="34" t="s">
        <v>56</v>
      </c>
      <c r="D80" s="35">
        <v>0</v>
      </c>
      <c r="E80" s="36">
        <v>0</v>
      </c>
      <c r="F80" s="39">
        <f t="shared" ref="F80" si="13">+E80*D80</f>
        <v>0</v>
      </c>
    </row>
    <row r="81" spans="1:6" x14ac:dyDescent="0.2">
      <c r="A81" s="38"/>
      <c r="B81" s="33" t="s">
        <v>110</v>
      </c>
      <c r="C81" s="34" t="s">
        <v>56</v>
      </c>
      <c r="D81" s="35">
        <v>0</v>
      </c>
      <c r="E81" s="36">
        <v>0</v>
      </c>
      <c r="F81" s="39">
        <f>+E81*D81</f>
        <v>0</v>
      </c>
    </row>
    <row r="82" spans="1:6" x14ac:dyDescent="0.2">
      <c r="A82" s="38"/>
      <c r="B82" s="33" t="s">
        <v>112</v>
      </c>
      <c r="C82" s="34" t="s">
        <v>56</v>
      </c>
      <c r="D82" s="35">
        <v>0</v>
      </c>
      <c r="E82" s="36">
        <v>0</v>
      </c>
      <c r="F82" s="39">
        <f>+D82*E82</f>
        <v>0</v>
      </c>
    </row>
    <row r="83" spans="1:6" x14ac:dyDescent="0.2">
      <c r="A83" s="38"/>
      <c r="B83" s="33" t="s">
        <v>188</v>
      </c>
      <c r="C83" s="34" t="s">
        <v>56</v>
      </c>
      <c r="D83" s="35">
        <v>0</v>
      </c>
      <c r="E83" s="36">
        <v>0</v>
      </c>
      <c r="F83" s="39">
        <f>+D83*E83</f>
        <v>0</v>
      </c>
    </row>
    <row r="84" spans="1:6" x14ac:dyDescent="0.2">
      <c r="A84" s="38"/>
      <c r="B84" s="33" t="s">
        <v>189</v>
      </c>
      <c r="C84" s="34" t="s">
        <v>56</v>
      </c>
      <c r="D84" s="35">
        <v>0</v>
      </c>
      <c r="E84" s="36">
        <v>0</v>
      </c>
      <c r="F84" s="39">
        <f>+D84*E84</f>
        <v>0</v>
      </c>
    </row>
    <row r="85" spans="1:6" x14ac:dyDescent="0.2">
      <c r="A85" s="38"/>
      <c r="B85" s="33"/>
      <c r="C85" s="34"/>
      <c r="D85" s="35"/>
      <c r="E85" s="36"/>
      <c r="F85" s="39">
        <f>+SUM(F81:F84)</f>
        <v>0</v>
      </c>
    </row>
    <row r="86" spans="1:6" x14ac:dyDescent="0.2">
      <c r="A86" s="27">
        <v>9</v>
      </c>
      <c r="B86" s="28" t="s">
        <v>27</v>
      </c>
      <c r="C86" s="29"/>
      <c r="D86" s="30"/>
      <c r="E86" s="30"/>
      <c r="F86" s="31"/>
    </row>
    <row r="87" spans="1:6" x14ac:dyDescent="0.2">
      <c r="A87" s="40"/>
      <c r="B87" s="33" t="s">
        <v>126</v>
      </c>
      <c r="C87" s="34" t="s">
        <v>127</v>
      </c>
      <c r="D87" s="35">
        <v>0</v>
      </c>
      <c r="E87" s="36">
        <v>0</v>
      </c>
      <c r="F87" s="39">
        <f t="shared" ref="F87" si="14">+E87*D87</f>
        <v>0</v>
      </c>
    </row>
    <row r="88" spans="1:6" x14ac:dyDescent="0.2">
      <c r="A88" s="40"/>
      <c r="B88" s="33" t="s">
        <v>2</v>
      </c>
      <c r="C88" s="34" t="s">
        <v>18</v>
      </c>
      <c r="D88" s="35">
        <v>0</v>
      </c>
      <c r="E88" s="36">
        <v>0</v>
      </c>
      <c r="F88" s="39">
        <f t="shared" ref="F88:F94" si="15">+E88*D88</f>
        <v>0</v>
      </c>
    </row>
    <row r="89" spans="1:6" x14ac:dyDescent="0.2">
      <c r="A89" s="40"/>
      <c r="B89" s="33" t="s">
        <v>19</v>
      </c>
      <c r="C89" s="34" t="s">
        <v>18</v>
      </c>
      <c r="D89" s="35">
        <v>0</v>
      </c>
      <c r="E89" s="36">
        <v>0</v>
      </c>
      <c r="F89" s="39">
        <f t="shared" si="15"/>
        <v>0</v>
      </c>
    </row>
    <row r="90" spans="1:6" x14ac:dyDescent="0.2">
      <c r="A90" s="40"/>
      <c r="B90" s="33" t="s">
        <v>20</v>
      </c>
      <c r="C90" s="34" t="s">
        <v>18</v>
      </c>
      <c r="D90" s="35">
        <v>0</v>
      </c>
      <c r="E90" s="36">
        <v>0</v>
      </c>
      <c r="F90" s="39">
        <f t="shared" si="15"/>
        <v>0</v>
      </c>
    </row>
    <row r="91" spans="1:6" x14ac:dyDescent="0.2">
      <c r="A91" s="40"/>
      <c r="B91" s="33" t="s">
        <v>21</v>
      </c>
      <c r="C91" s="34" t="s">
        <v>18</v>
      </c>
      <c r="D91" s="35">
        <v>0</v>
      </c>
      <c r="E91" s="36">
        <v>0</v>
      </c>
      <c r="F91" s="39">
        <f t="shared" si="15"/>
        <v>0</v>
      </c>
    </row>
    <row r="92" spans="1:6" x14ac:dyDescent="0.2">
      <c r="A92" s="40"/>
      <c r="B92" s="33" t="s">
        <v>59</v>
      </c>
      <c r="C92" s="34" t="s">
        <v>9</v>
      </c>
      <c r="D92" s="35">
        <v>0</v>
      </c>
      <c r="E92" s="36">
        <v>0</v>
      </c>
      <c r="F92" s="39">
        <f t="shared" si="15"/>
        <v>0</v>
      </c>
    </row>
    <row r="93" spans="1:6" x14ac:dyDescent="0.2">
      <c r="A93" s="40"/>
      <c r="B93" s="33" t="s">
        <v>22</v>
      </c>
      <c r="C93" s="34" t="s">
        <v>9</v>
      </c>
      <c r="D93" s="35">
        <v>0</v>
      </c>
      <c r="E93" s="36">
        <v>0</v>
      </c>
      <c r="F93" s="39">
        <f>+E93*D93</f>
        <v>0</v>
      </c>
    </row>
    <row r="94" spans="1:6" x14ac:dyDescent="0.2">
      <c r="A94" s="40"/>
      <c r="B94" s="33" t="s">
        <v>23</v>
      </c>
      <c r="C94" s="34" t="s">
        <v>10</v>
      </c>
      <c r="D94" s="35">
        <v>0</v>
      </c>
      <c r="E94" s="36">
        <v>0</v>
      </c>
      <c r="F94" s="39">
        <f t="shared" si="15"/>
        <v>0</v>
      </c>
    </row>
    <row r="95" spans="1:6" x14ac:dyDescent="0.2">
      <c r="A95" s="40"/>
      <c r="B95" s="33"/>
      <c r="C95" s="34"/>
      <c r="D95" s="35"/>
      <c r="E95" s="36"/>
      <c r="F95" s="39">
        <f>+SUM(F88:F94)</f>
        <v>0</v>
      </c>
    </row>
    <row r="96" spans="1:6" x14ac:dyDescent="0.2">
      <c r="A96" s="27">
        <v>10</v>
      </c>
      <c r="B96" s="28" t="s">
        <v>24</v>
      </c>
      <c r="C96" s="29"/>
      <c r="D96" s="30"/>
      <c r="E96" s="30"/>
      <c r="F96" s="31"/>
    </row>
    <row r="97" spans="1:7" x14ac:dyDescent="0.2">
      <c r="A97" s="40"/>
      <c r="B97" s="33" t="s">
        <v>25</v>
      </c>
      <c r="C97" s="34" t="s">
        <v>10</v>
      </c>
      <c r="D97" s="35">
        <v>0</v>
      </c>
      <c r="E97" s="36">
        <v>0</v>
      </c>
      <c r="F97" s="39">
        <f t="shared" ref="F97:F103" si="16">+E97*D97</f>
        <v>0</v>
      </c>
    </row>
    <row r="98" spans="1:7" x14ac:dyDescent="0.2">
      <c r="A98" s="40"/>
      <c r="B98" s="33" t="s">
        <v>26</v>
      </c>
      <c r="C98" s="34" t="s">
        <v>10</v>
      </c>
      <c r="D98" s="35">
        <v>0</v>
      </c>
      <c r="E98" s="36">
        <v>0</v>
      </c>
      <c r="F98" s="39">
        <f t="shared" si="16"/>
        <v>0</v>
      </c>
    </row>
    <row r="99" spans="1:7" x14ac:dyDescent="0.2">
      <c r="A99" s="40"/>
      <c r="B99" s="33" t="s">
        <v>167</v>
      </c>
      <c r="C99" s="34" t="s">
        <v>10</v>
      </c>
      <c r="D99" s="35">
        <v>0</v>
      </c>
      <c r="E99" s="36">
        <v>0</v>
      </c>
      <c r="F99" s="39">
        <f t="shared" si="16"/>
        <v>0</v>
      </c>
    </row>
    <row r="100" spans="1:7" x14ac:dyDescent="0.2">
      <c r="A100" s="40"/>
      <c r="B100" s="33" t="s">
        <v>3</v>
      </c>
      <c r="C100" s="34" t="s">
        <v>10</v>
      </c>
      <c r="D100" s="35">
        <v>0</v>
      </c>
      <c r="E100" s="36">
        <v>0</v>
      </c>
      <c r="F100" s="39">
        <f t="shared" si="16"/>
        <v>0</v>
      </c>
      <c r="G100" s="7"/>
    </row>
    <row r="101" spans="1:7" x14ac:dyDescent="0.2">
      <c r="A101" s="40"/>
      <c r="B101" s="33" t="s">
        <v>179</v>
      </c>
      <c r="C101" s="34" t="s">
        <v>10</v>
      </c>
      <c r="D101" s="35">
        <v>0</v>
      </c>
      <c r="E101" s="36">
        <v>0</v>
      </c>
      <c r="F101" s="39">
        <f t="shared" si="16"/>
        <v>0</v>
      </c>
      <c r="G101" s="7"/>
    </row>
    <row r="102" spans="1:7" x14ac:dyDescent="0.2">
      <c r="A102" s="40"/>
      <c r="B102" s="33" t="s">
        <v>113</v>
      </c>
      <c r="C102" s="34" t="s">
        <v>10</v>
      </c>
      <c r="D102" s="35">
        <v>0</v>
      </c>
      <c r="E102" s="36">
        <v>0</v>
      </c>
      <c r="F102" s="39">
        <f t="shared" si="16"/>
        <v>0</v>
      </c>
      <c r="G102" s="7"/>
    </row>
    <row r="103" spans="1:7" x14ac:dyDescent="0.2">
      <c r="A103" s="40"/>
      <c r="B103" s="33" t="s">
        <v>114</v>
      </c>
      <c r="C103" s="34" t="s">
        <v>10</v>
      </c>
      <c r="D103" s="35">
        <v>0</v>
      </c>
      <c r="E103" s="36">
        <v>0</v>
      </c>
      <c r="F103" s="39">
        <f t="shared" si="16"/>
        <v>0</v>
      </c>
      <c r="G103" s="7"/>
    </row>
    <row r="104" spans="1:7" x14ac:dyDescent="0.2">
      <c r="A104" s="40"/>
      <c r="B104" s="33"/>
      <c r="C104" s="34"/>
      <c r="D104" s="35"/>
      <c r="E104" s="36"/>
      <c r="F104" s="39">
        <f>+SUM(F97:F103)</f>
        <v>0</v>
      </c>
    </row>
    <row r="105" spans="1:7" x14ac:dyDescent="0.2">
      <c r="A105" s="27">
        <v>11</v>
      </c>
      <c r="B105" s="28" t="s">
        <v>74</v>
      </c>
      <c r="C105" s="29"/>
      <c r="D105" s="30"/>
      <c r="E105" s="30"/>
      <c r="F105" s="31"/>
    </row>
    <row r="106" spans="1:7" x14ac:dyDescent="0.2">
      <c r="A106" s="40"/>
      <c r="B106" s="33" t="s">
        <v>128</v>
      </c>
      <c r="C106" s="34" t="s">
        <v>127</v>
      </c>
      <c r="D106" s="35">
        <v>0</v>
      </c>
      <c r="E106" s="36">
        <v>0</v>
      </c>
      <c r="F106" s="39">
        <f>+E106*D106</f>
        <v>0</v>
      </c>
      <c r="G106" s="7"/>
    </row>
    <row r="107" spans="1:7" x14ac:dyDescent="0.2">
      <c r="A107" s="40"/>
      <c r="B107" s="33" t="s">
        <v>190</v>
      </c>
      <c r="C107" s="34" t="s">
        <v>9</v>
      </c>
      <c r="D107" s="35">
        <v>0</v>
      </c>
      <c r="E107" s="36">
        <v>0</v>
      </c>
      <c r="F107" s="39">
        <f>+E107*D107</f>
        <v>0</v>
      </c>
      <c r="G107" s="7"/>
    </row>
    <row r="108" spans="1:7" x14ac:dyDescent="0.2">
      <c r="A108" s="40"/>
      <c r="B108" s="33" t="s">
        <v>191</v>
      </c>
      <c r="C108" s="34" t="s">
        <v>18</v>
      </c>
      <c r="D108" s="35">
        <v>0</v>
      </c>
      <c r="E108" s="36">
        <v>0</v>
      </c>
      <c r="F108" s="39">
        <f t="shared" ref="F108" si="17">+E108*D108</f>
        <v>0</v>
      </c>
      <c r="G108" s="7"/>
    </row>
    <row r="109" spans="1:7" x14ac:dyDescent="0.2">
      <c r="A109" s="40"/>
      <c r="B109" s="33" t="s">
        <v>28</v>
      </c>
      <c r="C109" s="34" t="s">
        <v>9</v>
      </c>
      <c r="D109" s="35">
        <v>0</v>
      </c>
      <c r="E109" s="36">
        <v>0</v>
      </c>
      <c r="F109" s="39">
        <f>+E109*D109</f>
        <v>0</v>
      </c>
      <c r="G109" s="7"/>
    </row>
    <row r="110" spans="1:7" x14ac:dyDescent="0.2">
      <c r="A110" s="40"/>
      <c r="B110" s="33" t="s">
        <v>115</v>
      </c>
      <c r="C110" s="34" t="s">
        <v>9</v>
      </c>
      <c r="D110" s="35">
        <v>0</v>
      </c>
      <c r="E110" s="36">
        <v>0</v>
      </c>
      <c r="F110" s="39">
        <f>+E110*D110</f>
        <v>0</v>
      </c>
      <c r="G110" s="7"/>
    </row>
    <row r="111" spans="1:7" x14ac:dyDescent="0.2">
      <c r="A111" s="40"/>
      <c r="B111" s="33" t="s">
        <v>116</v>
      </c>
      <c r="C111" s="34" t="s">
        <v>9</v>
      </c>
      <c r="D111" s="35">
        <v>0</v>
      </c>
      <c r="E111" s="36">
        <v>0</v>
      </c>
      <c r="F111" s="39">
        <f>+E111*D111</f>
        <v>0</v>
      </c>
      <c r="G111" s="7"/>
    </row>
    <row r="112" spans="1:7" x14ac:dyDescent="0.2">
      <c r="A112" s="40"/>
      <c r="B112" s="33" t="s">
        <v>168</v>
      </c>
      <c r="C112" s="34" t="s">
        <v>10</v>
      </c>
      <c r="D112" s="35">
        <v>0</v>
      </c>
      <c r="E112" s="36">
        <v>0</v>
      </c>
      <c r="F112" s="39">
        <f>+E112*D112</f>
        <v>0</v>
      </c>
      <c r="G112" s="7"/>
    </row>
    <row r="113" spans="1:6" x14ac:dyDescent="0.2">
      <c r="A113" s="40"/>
      <c r="B113" s="33"/>
      <c r="C113" s="34"/>
      <c r="D113" s="35"/>
      <c r="E113" s="36"/>
      <c r="F113" s="39">
        <f>+SUM(F107:F112)</f>
        <v>0</v>
      </c>
    </row>
    <row r="114" spans="1:6" x14ac:dyDescent="0.2">
      <c r="A114" s="27">
        <v>12</v>
      </c>
      <c r="B114" s="28" t="s">
        <v>37</v>
      </c>
      <c r="C114" s="29"/>
      <c r="D114" s="30"/>
      <c r="E114" s="30"/>
      <c r="F114" s="31"/>
    </row>
    <row r="115" spans="1:6" x14ac:dyDescent="0.2">
      <c r="A115" s="40"/>
      <c r="B115" s="33" t="s">
        <v>117</v>
      </c>
      <c r="C115" s="34" t="s">
        <v>10</v>
      </c>
      <c r="D115" s="35">
        <v>0</v>
      </c>
      <c r="E115" s="36">
        <v>0</v>
      </c>
      <c r="F115" s="39">
        <f>+E115*D115</f>
        <v>0</v>
      </c>
    </row>
    <row r="116" spans="1:6" x14ac:dyDescent="0.2">
      <c r="A116" s="40"/>
      <c r="B116" s="33" t="s">
        <v>34</v>
      </c>
      <c r="C116" s="34" t="s">
        <v>10</v>
      </c>
      <c r="D116" s="35">
        <v>0</v>
      </c>
      <c r="E116" s="36">
        <v>0</v>
      </c>
      <c r="F116" s="39">
        <f>+E116*D116</f>
        <v>0</v>
      </c>
    </row>
    <row r="117" spans="1:6" x14ac:dyDescent="0.2">
      <c r="A117" s="40"/>
      <c r="B117" s="33" t="s">
        <v>29</v>
      </c>
      <c r="C117" s="34" t="s">
        <v>9</v>
      </c>
      <c r="D117" s="35">
        <v>0</v>
      </c>
      <c r="E117" s="36">
        <v>0</v>
      </c>
      <c r="F117" s="39">
        <f>+E117*D117</f>
        <v>0</v>
      </c>
    </row>
    <row r="118" spans="1:6" x14ac:dyDescent="0.2">
      <c r="A118" s="40"/>
      <c r="B118" s="33" t="s">
        <v>4</v>
      </c>
      <c r="C118" s="34" t="s">
        <v>9</v>
      </c>
      <c r="D118" s="35">
        <v>0</v>
      </c>
      <c r="E118" s="36">
        <v>0</v>
      </c>
      <c r="F118" s="39">
        <f t="shared" ref="F118:F122" si="18">+E118*D118</f>
        <v>0</v>
      </c>
    </row>
    <row r="119" spans="1:6" x14ac:dyDescent="0.2">
      <c r="A119" s="40"/>
      <c r="B119" s="33" t="s">
        <v>5</v>
      </c>
      <c r="C119" s="34" t="s">
        <v>18</v>
      </c>
      <c r="D119" s="35">
        <v>0</v>
      </c>
      <c r="E119" s="36">
        <v>0</v>
      </c>
      <c r="F119" s="39">
        <f t="shared" si="18"/>
        <v>0</v>
      </c>
    </row>
    <row r="120" spans="1:6" x14ac:dyDescent="0.2">
      <c r="A120" s="40"/>
      <c r="B120" s="33" t="s">
        <v>6</v>
      </c>
      <c r="C120" s="34" t="s">
        <v>18</v>
      </c>
      <c r="D120" s="35">
        <v>0</v>
      </c>
      <c r="E120" s="36">
        <v>0</v>
      </c>
      <c r="F120" s="39">
        <f t="shared" si="18"/>
        <v>0</v>
      </c>
    </row>
    <row r="121" spans="1:6" x14ac:dyDescent="0.2">
      <c r="A121" s="40"/>
      <c r="B121" s="33" t="s">
        <v>30</v>
      </c>
      <c r="C121" s="34" t="s">
        <v>10</v>
      </c>
      <c r="D121" s="35">
        <v>0</v>
      </c>
      <c r="E121" s="36">
        <v>0</v>
      </c>
      <c r="F121" s="39">
        <f t="shared" si="18"/>
        <v>0</v>
      </c>
    </row>
    <row r="122" spans="1:6" x14ac:dyDescent="0.2">
      <c r="A122" s="40"/>
      <c r="B122" s="33" t="s">
        <v>31</v>
      </c>
      <c r="C122" s="34" t="s">
        <v>18</v>
      </c>
      <c r="D122" s="35">
        <v>0</v>
      </c>
      <c r="E122" s="36">
        <v>0</v>
      </c>
      <c r="F122" s="39">
        <f t="shared" si="18"/>
        <v>0</v>
      </c>
    </row>
    <row r="123" spans="1:6" x14ac:dyDescent="0.2">
      <c r="A123" s="40"/>
      <c r="B123" s="33" t="s">
        <v>32</v>
      </c>
      <c r="C123" s="34" t="s">
        <v>10</v>
      </c>
      <c r="D123" s="35">
        <v>0</v>
      </c>
      <c r="E123" s="36">
        <v>0</v>
      </c>
      <c r="F123" s="39">
        <f>+E123*D123</f>
        <v>0</v>
      </c>
    </row>
    <row r="124" spans="1:6" x14ac:dyDescent="0.2">
      <c r="A124" s="40"/>
      <c r="B124" s="33" t="s">
        <v>118</v>
      </c>
      <c r="C124" s="34" t="s">
        <v>18</v>
      </c>
      <c r="D124" s="35">
        <v>0</v>
      </c>
      <c r="E124" s="36">
        <v>0</v>
      </c>
      <c r="F124" s="39">
        <f t="shared" ref="F124" si="19">+E124*D124</f>
        <v>0</v>
      </c>
    </row>
    <row r="125" spans="1:6" x14ac:dyDescent="0.2">
      <c r="A125" s="40"/>
      <c r="B125" s="33" t="s">
        <v>180</v>
      </c>
      <c r="C125" s="34" t="s">
        <v>18</v>
      </c>
      <c r="D125" s="35">
        <v>0</v>
      </c>
      <c r="E125" s="36">
        <v>0</v>
      </c>
      <c r="F125" s="39">
        <f t="shared" ref="F125" si="20">+E125*D125</f>
        <v>0</v>
      </c>
    </row>
    <row r="126" spans="1:6" x14ac:dyDescent="0.2">
      <c r="A126" s="40"/>
      <c r="B126" s="33" t="s">
        <v>192</v>
      </c>
      <c r="C126" s="34" t="s">
        <v>18</v>
      </c>
      <c r="D126" s="35">
        <v>0</v>
      </c>
      <c r="E126" s="36">
        <v>0</v>
      </c>
      <c r="F126" s="39">
        <f t="shared" ref="F126" si="21">+E126*D126</f>
        <v>0</v>
      </c>
    </row>
    <row r="127" spans="1:6" x14ac:dyDescent="0.2">
      <c r="A127" s="40"/>
      <c r="B127" s="33"/>
      <c r="C127" s="34"/>
      <c r="D127" s="35"/>
      <c r="E127" s="36"/>
      <c r="F127" s="39">
        <f>+SUM(F115:F125)</f>
        <v>0</v>
      </c>
    </row>
    <row r="128" spans="1:6" x14ac:dyDescent="0.2">
      <c r="A128" s="27">
        <v>13</v>
      </c>
      <c r="B128" s="28" t="s">
        <v>119</v>
      </c>
      <c r="C128" s="29"/>
      <c r="D128" s="30"/>
      <c r="E128" s="30"/>
      <c r="F128" s="31"/>
    </row>
    <row r="129" spans="1:11" x14ac:dyDescent="0.2">
      <c r="A129" s="40"/>
      <c r="B129" s="33" t="s">
        <v>7</v>
      </c>
      <c r="C129" s="34" t="s">
        <v>56</v>
      </c>
      <c r="D129" s="35">
        <v>0</v>
      </c>
      <c r="E129" s="36">
        <v>0</v>
      </c>
      <c r="F129" s="39">
        <f>+E129*D129</f>
        <v>0</v>
      </c>
    </row>
    <row r="130" spans="1:11" x14ac:dyDescent="0.2">
      <c r="A130" s="38"/>
      <c r="B130" s="33" t="s">
        <v>57</v>
      </c>
      <c r="C130" s="34" t="s">
        <v>56</v>
      </c>
      <c r="D130" s="35">
        <v>0</v>
      </c>
      <c r="E130" s="36">
        <v>0</v>
      </c>
      <c r="F130" s="39">
        <f>+E130*D130</f>
        <v>0</v>
      </c>
    </row>
    <row r="131" spans="1:11" x14ac:dyDescent="0.2">
      <c r="A131" s="38"/>
      <c r="B131" s="33" t="s">
        <v>193</v>
      </c>
      <c r="C131" s="34" t="s">
        <v>56</v>
      </c>
      <c r="D131" s="35">
        <v>0</v>
      </c>
      <c r="E131" s="36">
        <v>0</v>
      </c>
      <c r="F131" s="39">
        <f>+E131*D131</f>
        <v>0</v>
      </c>
      <c r="H131" s="2"/>
      <c r="I131" s="2"/>
    </row>
    <row r="132" spans="1:11" x14ac:dyDescent="0.2">
      <c r="A132" s="40"/>
      <c r="B132" s="33" t="s">
        <v>134</v>
      </c>
      <c r="C132" s="34" t="s">
        <v>10</v>
      </c>
      <c r="D132" s="35">
        <v>0</v>
      </c>
      <c r="E132" s="36">
        <v>0</v>
      </c>
      <c r="F132" s="37">
        <f t="shared" ref="F132" si="22">+E132*D132</f>
        <v>0</v>
      </c>
    </row>
    <row r="133" spans="1:11" x14ac:dyDescent="0.2">
      <c r="A133" s="40"/>
      <c r="B133" s="33" t="s">
        <v>181</v>
      </c>
      <c r="C133" s="34" t="s">
        <v>10</v>
      </c>
      <c r="D133" s="35">
        <v>0</v>
      </c>
      <c r="E133" s="36">
        <v>0</v>
      </c>
      <c r="F133" s="39">
        <f>+E133*D133</f>
        <v>0</v>
      </c>
    </row>
    <row r="134" spans="1:11" x14ac:dyDescent="0.2">
      <c r="A134" s="40"/>
      <c r="B134" s="33" t="s">
        <v>129</v>
      </c>
      <c r="C134" s="34" t="s">
        <v>56</v>
      </c>
      <c r="D134" s="35">
        <v>0</v>
      </c>
      <c r="E134" s="36">
        <v>0</v>
      </c>
      <c r="F134" s="39">
        <f>+E134*D134</f>
        <v>0</v>
      </c>
    </row>
    <row r="135" spans="1:11" x14ac:dyDescent="0.2">
      <c r="A135" s="38"/>
      <c r="B135" s="33" t="s">
        <v>161</v>
      </c>
      <c r="C135" s="34" t="s">
        <v>58</v>
      </c>
      <c r="D135" s="35">
        <v>0</v>
      </c>
      <c r="E135" s="36">
        <v>0</v>
      </c>
      <c r="F135" s="39">
        <f>+E135*D135</f>
        <v>0</v>
      </c>
    </row>
    <row r="136" spans="1:11" x14ac:dyDescent="0.2">
      <c r="A136" s="40"/>
      <c r="B136" s="33" t="s">
        <v>122</v>
      </c>
      <c r="C136" s="34" t="s">
        <v>56</v>
      </c>
      <c r="D136" s="35">
        <v>0</v>
      </c>
      <c r="E136" s="36">
        <v>0</v>
      </c>
      <c r="F136" s="39">
        <f>+E136*D136</f>
        <v>0</v>
      </c>
    </row>
    <row r="137" spans="1:11" x14ac:dyDescent="0.2">
      <c r="A137" s="40"/>
      <c r="B137" s="33"/>
      <c r="C137" s="34"/>
      <c r="D137" s="35"/>
      <c r="E137" s="36"/>
      <c r="F137" s="39">
        <f>+SUM(F129:F134)</f>
        <v>0</v>
      </c>
    </row>
    <row r="138" spans="1:11" x14ac:dyDescent="0.2">
      <c r="A138" s="27">
        <v>14</v>
      </c>
      <c r="B138" s="28" t="s">
        <v>68</v>
      </c>
      <c r="C138" s="29"/>
      <c r="D138" s="30"/>
      <c r="E138" s="30"/>
      <c r="F138" s="31"/>
    </row>
    <row r="139" spans="1:11" x14ac:dyDescent="0.2">
      <c r="A139" s="40"/>
      <c r="B139" s="33"/>
      <c r="C139" s="34"/>
      <c r="D139" s="35"/>
      <c r="E139" s="36"/>
      <c r="F139" s="39">
        <v>0</v>
      </c>
    </row>
    <row r="140" spans="1:11" ht="15.75" thickBot="1" x14ac:dyDescent="0.25">
      <c r="A140" s="41"/>
      <c r="B140" s="42"/>
      <c r="C140" s="43"/>
      <c r="D140" s="44"/>
      <c r="E140" s="45"/>
      <c r="F140" s="46"/>
    </row>
    <row r="141" spans="1:11" ht="15.75" thickBot="1" x14ac:dyDescent="0.25">
      <c r="A141" s="47"/>
      <c r="B141" s="48"/>
      <c r="C141" s="47"/>
      <c r="D141" s="62" t="s">
        <v>55</v>
      </c>
      <c r="E141" s="63"/>
      <c r="F141" s="64">
        <f ca="1">+F17+F139+F127+F47+F113+F104+F95+F78+F69+F52+F40+F32+F85</f>
        <v>0</v>
      </c>
      <c r="K141" s="2"/>
    </row>
    <row r="142" spans="1:11" ht="15.75" thickBot="1" x14ac:dyDescent="0.25">
      <c r="A142" s="19"/>
      <c r="B142" s="20"/>
      <c r="C142" s="20"/>
      <c r="D142" s="62" t="s">
        <v>136</v>
      </c>
      <c r="E142" s="63"/>
      <c r="F142" s="64">
        <v>0</v>
      </c>
    </row>
    <row r="143" spans="1:11" x14ac:dyDescent="0.2">
      <c r="A143" s="49"/>
      <c r="B143" s="20"/>
      <c r="C143" s="48"/>
      <c r="D143" s="20"/>
      <c r="E143" s="65"/>
      <c r="F143" s="21"/>
      <c r="H143" s="2"/>
    </row>
    <row r="144" spans="1:11" x14ac:dyDescent="0.2">
      <c r="A144" s="49"/>
      <c r="B144" s="20"/>
      <c r="C144" s="20"/>
      <c r="D144" s="20"/>
      <c r="E144" s="20"/>
      <c r="F144" s="21"/>
    </row>
    <row r="145" spans="1:6" x14ac:dyDescent="0.2">
      <c r="A145" s="49"/>
      <c r="B145" s="20"/>
      <c r="C145" s="20"/>
      <c r="D145" s="20"/>
      <c r="E145" s="20"/>
      <c r="F145" s="21"/>
    </row>
    <row r="146" spans="1:6" x14ac:dyDescent="0.2">
      <c r="A146" s="49"/>
      <c r="B146" s="20"/>
      <c r="C146" s="20"/>
      <c r="D146" s="20"/>
      <c r="E146" s="20"/>
      <c r="F146" s="21"/>
    </row>
    <row r="147" spans="1:6" x14ac:dyDescent="0.2">
      <c r="A147" s="49"/>
      <c r="B147" s="20"/>
      <c r="C147" s="20"/>
      <c r="D147" s="20"/>
      <c r="E147" s="20"/>
      <c r="F147" s="21"/>
    </row>
    <row r="148" spans="1:6" x14ac:dyDescent="0.2">
      <c r="A148" s="49"/>
      <c r="B148" s="20"/>
      <c r="C148" s="20"/>
      <c r="D148" s="20"/>
      <c r="E148" s="20"/>
      <c r="F148" s="21"/>
    </row>
    <row r="149" spans="1:6" x14ac:dyDescent="0.2">
      <c r="A149" s="49"/>
      <c r="B149" s="20"/>
      <c r="C149" s="20"/>
      <c r="D149" s="20"/>
      <c r="E149" s="20"/>
      <c r="F149" s="21"/>
    </row>
    <row r="150" spans="1:6" x14ac:dyDescent="0.2">
      <c r="A150" s="49"/>
      <c r="B150" s="50"/>
      <c r="C150" s="48"/>
      <c r="D150" s="50"/>
      <c r="E150" s="50"/>
      <c r="F150" s="51"/>
    </row>
    <row r="151" spans="1:6" ht="12.75" customHeight="1" x14ac:dyDescent="0.2">
      <c r="A151" s="49"/>
      <c r="B151" s="66" t="s">
        <v>51</v>
      </c>
      <c r="C151" s="67"/>
      <c r="D151" s="68" t="s">
        <v>53</v>
      </c>
      <c r="E151" s="68"/>
      <c r="F151" s="68"/>
    </row>
    <row r="152" spans="1:6" ht="12.75" customHeight="1" x14ac:dyDescent="0.2">
      <c r="A152" s="49"/>
      <c r="B152" s="66"/>
      <c r="C152" s="67"/>
      <c r="D152" s="69"/>
      <c r="E152" s="69"/>
      <c r="F152" s="69"/>
    </row>
    <row r="153" spans="1:6" ht="12.75" customHeight="1" x14ac:dyDescent="0.2">
      <c r="A153" s="49"/>
      <c r="B153" s="66"/>
      <c r="C153" s="67"/>
      <c r="D153" s="70" t="s">
        <v>135</v>
      </c>
      <c r="E153" s="70"/>
      <c r="F153" s="70"/>
    </row>
    <row r="154" spans="1:6" x14ac:dyDescent="0.2">
      <c r="A154" s="49"/>
      <c r="B154" s="71" t="s">
        <v>52</v>
      </c>
      <c r="C154" s="66"/>
      <c r="D154" s="70" t="s">
        <v>54</v>
      </c>
      <c r="E154" s="70"/>
      <c r="F154" s="70"/>
    </row>
    <row r="155" spans="1:6" x14ac:dyDescent="0.2">
      <c r="A155" s="8"/>
      <c r="B155" s="3"/>
      <c r="C155" s="9"/>
      <c r="D155" s="10"/>
      <c r="E155" s="10"/>
      <c r="F155" s="10"/>
    </row>
    <row r="156" spans="1:6" x14ac:dyDescent="0.2">
      <c r="A156" s="8"/>
      <c r="B156" s="11"/>
      <c r="C156" s="12"/>
    </row>
  </sheetData>
  <mergeCells count="15">
    <mergeCell ref="D142:E142"/>
    <mergeCell ref="A1:F1"/>
    <mergeCell ref="D141:E141"/>
    <mergeCell ref="B156:C156"/>
    <mergeCell ref="D151:F151"/>
    <mergeCell ref="D154:F154"/>
    <mergeCell ref="A3:B3"/>
    <mergeCell ref="C3:F3"/>
    <mergeCell ref="A5:B5"/>
    <mergeCell ref="C5:F5"/>
    <mergeCell ref="C2:F2"/>
    <mergeCell ref="D153:F153"/>
    <mergeCell ref="A2:B2"/>
    <mergeCell ref="A4:B4"/>
    <mergeCell ref="C4:F4"/>
  </mergeCells>
  <phoneticPr fontId="1" type="noConversion"/>
  <pageMargins left="0.75" right="0.75" top="1" bottom="1" header="0" footer="0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zoomScaleNormal="100" workbookViewId="0">
      <selection activeCell="D19" sqref="D19"/>
    </sheetView>
  </sheetViews>
  <sheetFormatPr baseColWidth="10" defaultRowHeight="11.25" x14ac:dyDescent="0.2"/>
  <cols>
    <col min="1" max="1" width="5.140625" style="72" customWidth="1"/>
    <col min="2" max="2" width="34" style="72" customWidth="1"/>
    <col min="3" max="3" width="11.42578125" style="72" customWidth="1"/>
    <col min="4" max="27" width="6.5703125" style="72" customWidth="1"/>
    <col min="28" max="28" width="12.28515625" style="74" customWidth="1"/>
    <col min="29" max="16384" width="11.42578125" style="72"/>
  </cols>
  <sheetData>
    <row r="1" spans="1:28" ht="12.95" customHeight="1" thickBot="1" x14ac:dyDescent="0.25">
      <c r="A1" s="75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7"/>
    </row>
    <row r="2" spans="1:28" ht="12.95" customHeight="1" thickBot="1" x14ac:dyDescent="0.25">
      <c r="B2" s="78"/>
      <c r="D2" s="73"/>
    </row>
    <row r="3" spans="1:28" ht="12.95" customHeight="1" thickBot="1" x14ac:dyDescent="0.25">
      <c r="A3" s="79" t="s">
        <v>40</v>
      </c>
      <c r="B3" s="80"/>
      <c r="C3" s="81"/>
      <c r="D3" s="82" t="s">
        <v>41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85" t="s">
        <v>36</v>
      </c>
    </row>
    <row r="4" spans="1:28" ht="12.95" customHeight="1" thickBot="1" x14ac:dyDescent="0.25">
      <c r="A4" s="86"/>
      <c r="B4" s="87"/>
      <c r="C4" s="88"/>
      <c r="D4" s="82" t="s">
        <v>64</v>
      </c>
      <c r="E4" s="83"/>
      <c r="F4" s="83"/>
      <c r="G4" s="84"/>
      <c r="H4" s="82" t="s">
        <v>65</v>
      </c>
      <c r="I4" s="83"/>
      <c r="J4" s="83"/>
      <c r="K4" s="84"/>
      <c r="L4" s="82" t="s">
        <v>66</v>
      </c>
      <c r="M4" s="83"/>
      <c r="N4" s="83"/>
      <c r="O4" s="84"/>
      <c r="P4" s="82" t="s">
        <v>141</v>
      </c>
      <c r="Q4" s="83"/>
      <c r="R4" s="83"/>
      <c r="S4" s="84"/>
      <c r="T4" s="82" t="s">
        <v>142</v>
      </c>
      <c r="U4" s="83"/>
      <c r="V4" s="83"/>
      <c r="W4" s="84"/>
      <c r="X4" s="82" t="s">
        <v>143</v>
      </c>
      <c r="Y4" s="83"/>
      <c r="Z4" s="83"/>
      <c r="AA4" s="84"/>
      <c r="AB4" s="89"/>
    </row>
    <row r="5" spans="1:28" ht="12.95" customHeight="1" thickBot="1" x14ac:dyDescent="0.25">
      <c r="A5" s="90" t="s">
        <v>42</v>
      </c>
      <c r="B5" s="91" t="s">
        <v>43</v>
      </c>
      <c r="C5" s="92" t="s">
        <v>44</v>
      </c>
      <c r="D5" s="93" t="s">
        <v>46</v>
      </c>
      <c r="E5" s="94" t="s">
        <v>47</v>
      </c>
      <c r="F5" s="94" t="s">
        <v>48</v>
      </c>
      <c r="G5" s="95" t="s">
        <v>49</v>
      </c>
      <c r="H5" s="93" t="s">
        <v>46</v>
      </c>
      <c r="I5" s="94" t="s">
        <v>47</v>
      </c>
      <c r="J5" s="94" t="s">
        <v>48</v>
      </c>
      <c r="K5" s="95" t="s">
        <v>49</v>
      </c>
      <c r="L5" s="93" t="s">
        <v>46</v>
      </c>
      <c r="M5" s="94" t="s">
        <v>47</v>
      </c>
      <c r="N5" s="94" t="s">
        <v>48</v>
      </c>
      <c r="O5" s="95" t="s">
        <v>49</v>
      </c>
      <c r="P5" s="93" t="s">
        <v>46</v>
      </c>
      <c r="Q5" s="94" t="s">
        <v>47</v>
      </c>
      <c r="R5" s="94" t="s">
        <v>48</v>
      </c>
      <c r="S5" s="95" t="s">
        <v>49</v>
      </c>
      <c r="T5" s="93" t="s">
        <v>46</v>
      </c>
      <c r="U5" s="94" t="s">
        <v>47</v>
      </c>
      <c r="V5" s="94" t="s">
        <v>48</v>
      </c>
      <c r="W5" s="95" t="s">
        <v>49</v>
      </c>
      <c r="X5" s="93" t="s">
        <v>46</v>
      </c>
      <c r="Y5" s="94" t="s">
        <v>47</v>
      </c>
      <c r="Z5" s="94" t="s">
        <v>48</v>
      </c>
      <c r="AA5" s="95" t="s">
        <v>49</v>
      </c>
      <c r="AB5" s="96"/>
    </row>
    <row r="6" spans="1:28" s="107" customFormat="1" ht="12.95" customHeight="1" x14ac:dyDescent="0.2">
      <c r="A6" s="97">
        <v>1</v>
      </c>
      <c r="B6" s="98" t="str">
        <f>+Presupuesto!B8</f>
        <v>EXCAVACIONES - RELLENOS</v>
      </c>
      <c r="C6" s="99">
        <f>+Presupuesto!F8</f>
        <v>0</v>
      </c>
      <c r="D6" s="100"/>
      <c r="E6" s="101"/>
      <c r="F6" s="102"/>
      <c r="G6" s="103"/>
      <c r="H6" s="100"/>
      <c r="I6" s="101"/>
      <c r="J6" s="102"/>
      <c r="K6" s="103"/>
      <c r="L6" s="104"/>
      <c r="M6" s="102"/>
      <c r="N6" s="102"/>
      <c r="O6" s="105"/>
      <c r="P6" s="104"/>
      <c r="Q6" s="102"/>
      <c r="R6" s="102"/>
      <c r="S6" s="105"/>
      <c r="T6" s="104"/>
      <c r="U6" s="102"/>
      <c r="V6" s="102"/>
      <c r="W6" s="105"/>
      <c r="X6" s="104"/>
      <c r="Y6" s="102"/>
      <c r="Z6" s="102"/>
      <c r="AA6" s="105"/>
      <c r="AB6" s="106">
        <f t="shared" ref="AB6:AB19" si="0">SUM(D6:S6)</f>
        <v>0</v>
      </c>
    </row>
    <row r="7" spans="1:28" s="107" customFormat="1" ht="12.95" customHeight="1" x14ac:dyDescent="0.2">
      <c r="A7" s="108">
        <v>2</v>
      </c>
      <c r="B7" s="109" t="str">
        <f>+Presupuesto!B18</f>
        <v>HORMIGONES / ESTRUCTURA</v>
      </c>
      <c r="C7" s="110">
        <f ca="1">+Presupuesto!F32</f>
        <v>0</v>
      </c>
      <c r="D7" s="111"/>
      <c r="E7" s="112"/>
      <c r="F7" s="113"/>
      <c r="G7" s="114"/>
      <c r="H7" s="111"/>
      <c r="I7" s="112"/>
      <c r="J7" s="113"/>
      <c r="K7" s="114"/>
      <c r="L7" s="111"/>
      <c r="M7" s="112"/>
      <c r="N7" s="112"/>
      <c r="O7" s="115"/>
      <c r="P7" s="116"/>
      <c r="Q7" s="117"/>
      <c r="R7" s="117"/>
      <c r="S7" s="118"/>
      <c r="T7" s="111"/>
      <c r="U7" s="112"/>
      <c r="V7" s="112"/>
      <c r="W7" s="115"/>
      <c r="X7" s="116"/>
      <c r="Y7" s="117"/>
      <c r="Z7" s="117"/>
      <c r="AA7" s="118"/>
      <c r="AB7" s="119">
        <f t="shared" si="0"/>
        <v>0</v>
      </c>
    </row>
    <row r="8" spans="1:28" s="107" customFormat="1" ht="12.95" customHeight="1" x14ac:dyDescent="0.2">
      <c r="A8" s="108">
        <v>3</v>
      </c>
      <c r="B8" s="109" t="str">
        <f>+Presupuesto!B33</f>
        <v>MAMPOSTERIAS</v>
      </c>
      <c r="C8" s="110">
        <f>+Presupuesto!F38</f>
        <v>0</v>
      </c>
      <c r="D8" s="111"/>
      <c r="E8" s="112"/>
      <c r="F8" s="112"/>
      <c r="G8" s="115"/>
      <c r="H8" s="111"/>
      <c r="I8" s="112"/>
      <c r="J8" s="112"/>
      <c r="K8" s="115"/>
      <c r="L8" s="111"/>
      <c r="M8" s="112"/>
      <c r="N8" s="112"/>
      <c r="O8" s="115"/>
      <c r="P8" s="111"/>
      <c r="Q8" s="112"/>
      <c r="R8" s="112"/>
      <c r="S8" s="120"/>
      <c r="T8" s="111"/>
      <c r="U8" s="112"/>
      <c r="V8" s="112"/>
      <c r="W8" s="115"/>
      <c r="X8" s="111"/>
      <c r="Y8" s="112"/>
      <c r="Z8" s="112"/>
      <c r="AA8" s="120"/>
      <c r="AB8" s="119">
        <f t="shared" si="0"/>
        <v>0</v>
      </c>
    </row>
    <row r="9" spans="1:28" s="107" customFormat="1" ht="12.95" customHeight="1" x14ac:dyDescent="0.2">
      <c r="A9" s="108">
        <v>4</v>
      </c>
      <c r="B9" s="109" t="str">
        <f>+Presupuesto!B41</f>
        <v>ENLUCIDOS</v>
      </c>
      <c r="C9" s="110">
        <v>0</v>
      </c>
      <c r="D9" s="111"/>
      <c r="E9" s="112"/>
      <c r="F9" s="112"/>
      <c r="G9" s="115"/>
      <c r="H9" s="111"/>
      <c r="I9" s="112"/>
      <c r="J9" s="112"/>
      <c r="K9" s="115"/>
      <c r="L9" s="111"/>
      <c r="M9" s="112"/>
      <c r="N9" s="112"/>
      <c r="O9" s="115"/>
      <c r="P9" s="111"/>
      <c r="Q9" s="112"/>
      <c r="R9" s="112"/>
      <c r="S9" s="120"/>
      <c r="T9" s="111"/>
      <c r="U9" s="112"/>
      <c r="V9" s="112"/>
      <c r="W9" s="115"/>
      <c r="X9" s="111"/>
      <c r="Y9" s="112"/>
      <c r="Z9" s="112"/>
      <c r="AA9" s="120"/>
      <c r="AB9" s="119">
        <f t="shared" si="0"/>
        <v>0</v>
      </c>
    </row>
    <row r="10" spans="1:28" s="107" customFormat="1" ht="12.95" customHeight="1" x14ac:dyDescent="0.2">
      <c r="A10" s="108">
        <v>5</v>
      </c>
      <c r="B10" s="109" t="str">
        <f>+Presupuesto!B48</f>
        <v>PISOS</v>
      </c>
      <c r="C10" s="110">
        <f>+Presupuesto!F52</f>
        <v>0</v>
      </c>
      <c r="D10" s="111"/>
      <c r="E10" s="112"/>
      <c r="F10" s="112"/>
      <c r="G10" s="115"/>
      <c r="H10" s="111"/>
      <c r="I10" s="112"/>
      <c r="J10" s="112"/>
      <c r="K10" s="115"/>
      <c r="L10" s="111"/>
      <c r="M10" s="112"/>
      <c r="N10" s="112"/>
      <c r="O10" s="115"/>
      <c r="P10" s="111"/>
      <c r="Q10" s="112"/>
      <c r="R10" s="112"/>
      <c r="S10" s="120"/>
      <c r="T10" s="111"/>
      <c r="U10" s="112"/>
      <c r="V10" s="112"/>
      <c r="W10" s="115"/>
      <c r="X10" s="111"/>
      <c r="Y10" s="112"/>
      <c r="Z10" s="112"/>
      <c r="AA10" s="120"/>
      <c r="AB10" s="119">
        <f t="shared" si="0"/>
        <v>0</v>
      </c>
    </row>
    <row r="11" spans="1:28" s="107" customFormat="1" ht="12.95" customHeight="1" x14ac:dyDescent="0.2">
      <c r="A11" s="108">
        <v>6</v>
      </c>
      <c r="B11" s="109" t="str">
        <f>+Presupuesto!B53</f>
        <v>CARPINTERIA METAL/MADERA</v>
      </c>
      <c r="C11" s="110">
        <v>0</v>
      </c>
      <c r="D11" s="111"/>
      <c r="E11" s="112"/>
      <c r="F11" s="112"/>
      <c r="G11" s="115"/>
      <c r="H11" s="111"/>
      <c r="I11" s="112"/>
      <c r="J11" s="112"/>
      <c r="K11" s="115"/>
      <c r="L11" s="111"/>
      <c r="M11" s="112"/>
      <c r="N11" s="112"/>
      <c r="O11" s="115"/>
      <c r="P11" s="111"/>
      <c r="Q11" s="112"/>
      <c r="R11" s="112"/>
      <c r="S11" s="120"/>
      <c r="T11" s="111"/>
      <c r="U11" s="112"/>
      <c r="V11" s="112"/>
      <c r="W11" s="115"/>
      <c r="X11" s="111"/>
      <c r="Y11" s="112"/>
      <c r="Z11" s="112"/>
      <c r="AA11" s="120"/>
      <c r="AB11" s="119">
        <f t="shared" si="0"/>
        <v>0</v>
      </c>
    </row>
    <row r="12" spans="1:28" s="107" customFormat="1" ht="12.95" customHeight="1" x14ac:dyDescent="0.2">
      <c r="A12" s="108">
        <v>7</v>
      </c>
      <c r="B12" s="109" t="str">
        <f>+Presupuesto!B70</f>
        <v>RECUBRIMIENTOS</v>
      </c>
      <c r="C12" s="110">
        <f>+Presupuesto!F78</f>
        <v>0</v>
      </c>
      <c r="D12" s="111"/>
      <c r="E12" s="112"/>
      <c r="F12" s="112"/>
      <c r="G12" s="115"/>
      <c r="H12" s="111"/>
      <c r="I12" s="112"/>
      <c r="J12" s="112"/>
      <c r="K12" s="115"/>
      <c r="L12" s="111"/>
      <c r="M12" s="112"/>
      <c r="N12" s="112"/>
      <c r="O12" s="115"/>
      <c r="P12" s="111"/>
      <c r="Q12" s="112"/>
      <c r="R12" s="112"/>
      <c r="S12" s="120"/>
      <c r="T12" s="111"/>
      <c r="U12" s="112"/>
      <c r="V12" s="112"/>
      <c r="W12" s="115"/>
      <c r="X12" s="111"/>
      <c r="Y12" s="112"/>
      <c r="Z12" s="112"/>
      <c r="AA12" s="120"/>
      <c r="AB12" s="119">
        <f t="shared" si="0"/>
        <v>0</v>
      </c>
    </row>
    <row r="13" spans="1:28" s="107" customFormat="1" ht="12.95" customHeight="1" x14ac:dyDescent="0.2">
      <c r="A13" s="108">
        <v>8</v>
      </c>
      <c r="B13" s="109" t="str">
        <f>Presupuesto!B79</f>
        <v>CUBIERTA</v>
      </c>
      <c r="C13" s="110">
        <f>+Presupuesto!F79</f>
        <v>0</v>
      </c>
      <c r="D13" s="111"/>
      <c r="E13" s="112"/>
      <c r="F13" s="112"/>
      <c r="G13" s="115"/>
      <c r="H13" s="111"/>
      <c r="I13" s="112"/>
      <c r="J13" s="112"/>
      <c r="K13" s="115"/>
      <c r="L13" s="111"/>
      <c r="M13" s="112"/>
      <c r="N13" s="112"/>
      <c r="O13" s="115"/>
      <c r="P13" s="111"/>
      <c r="Q13" s="112"/>
      <c r="R13" s="112"/>
      <c r="S13" s="120"/>
      <c r="T13" s="111"/>
      <c r="U13" s="112"/>
      <c r="V13" s="112"/>
      <c r="W13" s="115"/>
      <c r="X13" s="111"/>
      <c r="Y13" s="112"/>
      <c r="Z13" s="112"/>
      <c r="AA13" s="120"/>
      <c r="AB13" s="119">
        <f t="shared" si="0"/>
        <v>0</v>
      </c>
    </row>
    <row r="14" spans="1:28" s="107" customFormat="1" ht="12.95" customHeight="1" x14ac:dyDescent="0.2">
      <c r="A14" s="108">
        <v>9</v>
      </c>
      <c r="B14" s="109" t="str">
        <f>+Presupuesto!B86</f>
        <v>INSTALACIONES SANITARIAS</v>
      </c>
      <c r="C14" s="110">
        <f>+Presupuesto!F104</f>
        <v>0</v>
      </c>
      <c r="D14" s="111"/>
      <c r="E14" s="112"/>
      <c r="F14" s="112"/>
      <c r="G14" s="115"/>
      <c r="H14" s="111"/>
      <c r="I14" s="112"/>
      <c r="J14" s="112"/>
      <c r="K14" s="115"/>
      <c r="L14" s="111"/>
      <c r="M14" s="112"/>
      <c r="N14" s="112"/>
      <c r="O14" s="115"/>
      <c r="P14" s="111"/>
      <c r="Q14" s="112"/>
      <c r="R14" s="112"/>
      <c r="S14" s="120"/>
      <c r="T14" s="111"/>
      <c r="U14" s="112"/>
      <c r="V14" s="112"/>
      <c r="W14" s="115"/>
      <c r="X14" s="111"/>
      <c r="Y14" s="112"/>
      <c r="Z14" s="112"/>
      <c r="AA14" s="120"/>
      <c r="AB14" s="119">
        <f t="shared" si="0"/>
        <v>0</v>
      </c>
    </row>
    <row r="15" spans="1:28" s="107" customFormat="1" ht="12.95" customHeight="1" x14ac:dyDescent="0.2">
      <c r="A15" s="108">
        <v>10</v>
      </c>
      <c r="B15" s="109" t="str">
        <f>+Presupuesto!B96</f>
        <v>PIEZAS SANITARIAS</v>
      </c>
      <c r="C15" s="110">
        <v>0</v>
      </c>
      <c r="D15" s="111"/>
      <c r="E15" s="112"/>
      <c r="F15" s="112"/>
      <c r="G15" s="115"/>
      <c r="H15" s="111"/>
      <c r="I15" s="112"/>
      <c r="J15" s="112"/>
      <c r="K15" s="115"/>
      <c r="L15" s="111"/>
      <c r="M15" s="112"/>
      <c r="N15" s="112"/>
      <c r="O15" s="115"/>
      <c r="P15" s="111"/>
      <c r="Q15" s="112"/>
      <c r="R15" s="112"/>
      <c r="S15" s="120"/>
      <c r="T15" s="111"/>
      <c r="U15" s="112"/>
      <c r="V15" s="112"/>
      <c r="W15" s="115"/>
      <c r="X15" s="111"/>
      <c r="Y15" s="112"/>
      <c r="Z15" s="112"/>
      <c r="AA15" s="120"/>
      <c r="AB15" s="119">
        <f t="shared" si="0"/>
        <v>0</v>
      </c>
    </row>
    <row r="16" spans="1:28" s="107" customFormat="1" ht="12.95" customHeight="1" x14ac:dyDescent="0.2">
      <c r="A16" s="108">
        <v>11</v>
      </c>
      <c r="B16" s="109" t="str">
        <f>+Presupuesto!B105</f>
        <v>INSTALACIONES HIDROSANITARIAS</v>
      </c>
      <c r="C16" s="110">
        <f>+Presupuesto!F127</f>
        <v>0</v>
      </c>
      <c r="D16" s="111"/>
      <c r="E16" s="112"/>
      <c r="F16" s="112"/>
      <c r="G16" s="115"/>
      <c r="H16" s="111"/>
      <c r="I16" s="112"/>
      <c r="J16" s="112"/>
      <c r="K16" s="115"/>
      <c r="L16" s="111"/>
      <c r="M16" s="112"/>
      <c r="N16" s="112"/>
      <c r="O16" s="115"/>
      <c r="P16" s="111"/>
      <c r="Q16" s="112"/>
      <c r="R16" s="112"/>
      <c r="S16" s="120"/>
      <c r="T16" s="111"/>
      <c r="U16" s="112"/>
      <c r="V16" s="112"/>
      <c r="W16" s="115"/>
      <c r="X16" s="111"/>
      <c r="Y16" s="112"/>
      <c r="Z16" s="112"/>
      <c r="AA16" s="120"/>
      <c r="AB16" s="119">
        <f t="shared" si="0"/>
        <v>0</v>
      </c>
    </row>
    <row r="17" spans="1:28" s="107" customFormat="1" ht="12.95" customHeight="1" x14ac:dyDescent="0.2">
      <c r="A17" s="108">
        <v>12</v>
      </c>
      <c r="B17" s="109" t="str">
        <f>+Presupuesto!B114</f>
        <v>INSTALACIONES ELECTRICAS</v>
      </c>
      <c r="C17" s="110">
        <v>0</v>
      </c>
      <c r="D17" s="111"/>
      <c r="E17" s="112"/>
      <c r="F17" s="112"/>
      <c r="G17" s="115"/>
      <c r="H17" s="111"/>
      <c r="I17" s="112"/>
      <c r="J17" s="112"/>
      <c r="K17" s="115"/>
      <c r="L17" s="111"/>
      <c r="M17" s="112"/>
      <c r="N17" s="112"/>
      <c r="O17" s="115"/>
      <c r="P17" s="111"/>
      <c r="Q17" s="112"/>
      <c r="R17" s="112"/>
      <c r="S17" s="120"/>
      <c r="T17" s="111"/>
      <c r="U17" s="112"/>
      <c r="V17" s="112"/>
      <c r="W17" s="115"/>
      <c r="X17" s="111"/>
      <c r="Y17" s="112"/>
      <c r="Z17" s="112"/>
      <c r="AA17" s="120"/>
      <c r="AB17" s="119">
        <f t="shared" si="0"/>
        <v>0</v>
      </c>
    </row>
    <row r="18" spans="1:28" s="107" customFormat="1" ht="12.95" customHeight="1" x14ac:dyDescent="0.2">
      <c r="A18" s="108">
        <v>13</v>
      </c>
      <c r="B18" s="109" t="str">
        <f>+Presupuesto!B128</f>
        <v>ADICIONALES / OBRAS EXTERIORES</v>
      </c>
      <c r="C18" s="110">
        <f>+Presupuesto!F139</f>
        <v>0</v>
      </c>
      <c r="D18" s="111"/>
      <c r="E18" s="109"/>
      <c r="F18" s="112"/>
      <c r="G18" s="115"/>
      <c r="H18" s="111"/>
      <c r="I18" s="109"/>
      <c r="J18" s="112"/>
      <c r="K18" s="115"/>
      <c r="L18" s="111"/>
      <c r="M18" s="112"/>
      <c r="N18" s="112"/>
      <c r="O18" s="115"/>
      <c r="P18" s="111"/>
      <c r="Q18" s="112"/>
      <c r="R18" s="112"/>
      <c r="S18" s="120"/>
      <c r="T18" s="111"/>
      <c r="U18" s="112"/>
      <c r="V18" s="112"/>
      <c r="W18" s="115"/>
      <c r="X18" s="111"/>
      <c r="Y18" s="112"/>
      <c r="Z18" s="112"/>
      <c r="AA18" s="120"/>
      <c r="AB18" s="119">
        <f t="shared" si="0"/>
        <v>0</v>
      </c>
    </row>
    <row r="19" spans="1:28" ht="12.95" customHeight="1" thickBot="1" x14ac:dyDescent="0.25">
      <c r="A19" s="121">
        <v>14</v>
      </c>
      <c r="B19" s="122" t="str">
        <f>+Presupuesto!B138</f>
        <v>IMPREVISTOS 3%</v>
      </c>
      <c r="C19" s="123">
        <f>+Presupuesto!F139</f>
        <v>0</v>
      </c>
      <c r="D19" s="124"/>
      <c r="E19" s="125"/>
      <c r="F19" s="125"/>
      <c r="G19" s="126"/>
      <c r="H19" s="124"/>
      <c r="I19" s="125"/>
      <c r="J19" s="125"/>
      <c r="K19" s="126"/>
      <c r="L19" s="124"/>
      <c r="M19" s="125"/>
      <c r="N19" s="125"/>
      <c r="O19" s="126"/>
      <c r="P19" s="124"/>
      <c r="Q19" s="125"/>
      <c r="R19" s="125"/>
      <c r="S19" s="127"/>
      <c r="T19" s="124"/>
      <c r="U19" s="125"/>
      <c r="V19" s="125"/>
      <c r="W19" s="126"/>
      <c r="X19" s="124"/>
      <c r="Y19" s="125"/>
      <c r="Z19" s="125"/>
      <c r="AA19" s="127"/>
      <c r="AB19" s="119">
        <f t="shared" si="0"/>
        <v>0</v>
      </c>
    </row>
    <row r="20" spans="1:28" ht="12.95" customHeight="1" thickBot="1" x14ac:dyDescent="0.25">
      <c r="A20" s="128" t="s">
        <v>45</v>
      </c>
      <c r="B20" s="129"/>
      <c r="C20" s="130">
        <f ca="1">+SUM(C6:C18)</f>
        <v>0</v>
      </c>
      <c r="D20" s="131"/>
      <c r="E20" s="132"/>
      <c r="F20" s="132"/>
      <c r="G20" s="133"/>
      <c r="H20" s="131"/>
      <c r="I20" s="132"/>
      <c r="J20" s="132"/>
      <c r="K20" s="133"/>
      <c r="L20" s="131"/>
      <c r="M20" s="132"/>
      <c r="N20" s="132"/>
      <c r="O20" s="133"/>
      <c r="P20" s="134"/>
      <c r="Q20" s="135"/>
      <c r="R20" s="135"/>
      <c r="S20" s="136"/>
      <c r="T20" s="131"/>
      <c r="U20" s="132"/>
      <c r="V20" s="132"/>
      <c r="W20" s="133"/>
      <c r="X20" s="134"/>
      <c r="Y20" s="135"/>
      <c r="Z20" s="135"/>
      <c r="AA20" s="136"/>
      <c r="AB20" s="137">
        <f>SUM(AB6:AB19)</f>
        <v>0</v>
      </c>
    </row>
    <row r="21" spans="1:28" ht="12.95" customHeight="1" x14ac:dyDescent="0.2">
      <c r="A21" s="157" t="s">
        <v>70</v>
      </c>
      <c r="B21" s="158"/>
      <c r="C21" s="159"/>
      <c r="D21" s="138">
        <f>SUM(D6:D19)</f>
        <v>0</v>
      </c>
      <c r="E21" s="138">
        <f t="shared" ref="E21:G21" si="1">SUM(E6:E19)</f>
        <v>0</v>
      </c>
      <c r="F21" s="138">
        <f t="shared" si="1"/>
        <v>0</v>
      </c>
      <c r="G21" s="138">
        <f t="shared" si="1"/>
        <v>0</v>
      </c>
      <c r="H21" s="138">
        <f>SUM(H6:H19)</f>
        <v>0</v>
      </c>
      <c r="I21" s="138">
        <f t="shared" ref="I21:S21" si="2">SUM(I6:I19)</f>
        <v>0</v>
      </c>
      <c r="J21" s="138">
        <f t="shared" si="2"/>
        <v>0</v>
      </c>
      <c r="K21" s="138">
        <f t="shared" si="2"/>
        <v>0</v>
      </c>
      <c r="L21" s="138">
        <f t="shared" si="2"/>
        <v>0</v>
      </c>
      <c r="M21" s="138">
        <f t="shared" si="2"/>
        <v>0</v>
      </c>
      <c r="N21" s="138">
        <f t="shared" si="2"/>
        <v>0</v>
      </c>
      <c r="O21" s="138">
        <f t="shared" si="2"/>
        <v>0</v>
      </c>
      <c r="P21" s="138">
        <f t="shared" si="2"/>
        <v>0</v>
      </c>
      <c r="Q21" s="138">
        <f t="shared" si="2"/>
        <v>0</v>
      </c>
      <c r="R21" s="138">
        <f t="shared" si="2"/>
        <v>0</v>
      </c>
      <c r="S21" s="139">
        <f t="shared" si="2"/>
        <v>0</v>
      </c>
      <c r="T21" s="138">
        <f t="shared" ref="T21:AA21" si="3">SUM(T6:T19)</f>
        <v>0</v>
      </c>
      <c r="U21" s="138">
        <f t="shared" si="3"/>
        <v>0</v>
      </c>
      <c r="V21" s="138">
        <f t="shared" si="3"/>
        <v>0</v>
      </c>
      <c r="W21" s="138">
        <f t="shared" si="3"/>
        <v>0</v>
      </c>
      <c r="X21" s="138">
        <f t="shared" si="3"/>
        <v>0</v>
      </c>
      <c r="Y21" s="138">
        <f t="shared" si="3"/>
        <v>0</v>
      </c>
      <c r="Z21" s="138">
        <f t="shared" si="3"/>
        <v>0</v>
      </c>
      <c r="AA21" s="139">
        <f t="shared" si="3"/>
        <v>0</v>
      </c>
      <c r="AB21" s="140"/>
    </row>
    <row r="22" spans="1:28" ht="12.95" customHeight="1" x14ac:dyDescent="0.2">
      <c r="A22" s="160" t="s">
        <v>72</v>
      </c>
      <c r="B22" s="161"/>
      <c r="C22" s="162"/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2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2">
        <v>0</v>
      </c>
      <c r="AB22" s="143"/>
    </row>
    <row r="23" spans="1:28" ht="12.95" customHeight="1" thickBot="1" x14ac:dyDescent="0.25">
      <c r="A23" s="160" t="s">
        <v>71</v>
      </c>
      <c r="B23" s="161"/>
      <c r="C23" s="162"/>
      <c r="D23" s="144">
        <f>+D21+E21+F21+G21</f>
        <v>0</v>
      </c>
      <c r="E23" s="145"/>
      <c r="F23" s="145"/>
      <c r="G23" s="146"/>
      <c r="H23" s="144">
        <f>+H21+I21+J21+K21</f>
        <v>0</v>
      </c>
      <c r="I23" s="145"/>
      <c r="J23" s="145"/>
      <c r="K23" s="146"/>
      <c r="L23" s="144">
        <f>+L21+M21+N21+O21</f>
        <v>0</v>
      </c>
      <c r="M23" s="145"/>
      <c r="N23" s="145"/>
      <c r="O23" s="146"/>
      <c r="P23" s="144">
        <f>+P21+Q21+R21+S21</f>
        <v>0</v>
      </c>
      <c r="Q23" s="145"/>
      <c r="R23" s="145"/>
      <c r="S23" s="146"/>
      <c r="T23" s="144">
        <f>+T21+U21+V21+W21</f>
        <v>0</v>
      </c>
      <c r="U23" s="145"/>
      <c r="V23" s="145"/>
      <c r="W23" s="146"/>
      <c r="X23" s="144">
        <f>+X21+Y21+Z21+AA21</f>
        <v>0</v>
      </c>
      <c r="Y23" s="145"/>
      <c r="Z23" s="145"/>
      <c r="AA23" s="146"/>
      <c r="AB23" s="147">
        <f>SUM(D23:AA23)</f>
        <v>0</v>
      </c>
    </row>
    <row r="24" spans="1:28" ht="12.95" customHeight="1" thickBot="1" x14ac:dyDescent="0.25">
      <c r="A24" s="163" t="s">
        <v>73</v>
      </c>
      <c r="B24" s="164"/>
      <c r="C24" s="165"/>
      <c r="D24" s="148">
        <v>0</v>
      </c>
      <c r="E24" s="149"/>
      <c r="F24" s="149"/>
      <c r="G24" s="150"/>
      <c r="H24" s="148">
        <v>0</v>
      </c>
      <c r="I24" s="149"/>
      <c r="J24" s="149"/>
      <c r="K24" s="150"/>
      <c r="L24" s="148">
        <v>0</v>
      </c>
      <c r="M24" s="149"/>
      <c r="N24" s="149"/>
      <c r="O24" s="150"/>
      <c r="P24" s="148">
        <v>0</v>
      </c>
      <c r="Q24" s="149"/>
      <c r="R24" s="149"/>
      <c r="S24" s="150"/>
      <c r="T24" s="148">
        <v>0</v>
      </c>
      <c r="U24" s="149"/>
      <c r="V24" s="149"/>
      <c r="W24" s="150"/>
      <c r="X24" s="148">
        <v>0</v>
      </c>
      <c r="Y24" s="149"/>
      <c r="Z24" s="149"/>
      <c r="AA24" s="150"/>
      <c r="AB24" s="151">
        <v>0</v>
      </c>
    </row>
    <row r="25" spans="1:28" ht="12.95" customHeight="1" x14ac:dyDescent="0.2"/>
    <row r="26" spans="1:28" ht="12.95" customHeight="1" x14ac:dyDescent="0.2"/>
    <row r="27" spans="1:28" ht="12.95" customHeight="1" x14ac:dyDescent="0.2">
      <c r="B27" s="152"/>
      <c r="C27" s="153"/>
      <c r="D27" s="107"/>
      <c r="E27" s="107"/>
      <c r="F27" s="154"/>
    </row>
    <row r="28" spans="1:28" ht="12.95" customHeight="1" x14ac:dyDescent="0.2">
      <c r="B28" s="50"/>
      <c r="C28" s="48"/>
      <c r="G28" s="50"/>
      <c r="H28" s="50"/>
      <c r="I28" s="51"/>
    </row>
    <row r="29" spans="1:28" ht="12.95" customHeight="1" x14ac:dyDescent="0.2">
      <c r="B29" s="52" t="s">
        <v>51</v>
      </c>
      <c r="C29" s="53"/>
      <c r="G29" s="54" t="s">
        <v>53</v>
      </c>
      <c r="H29" s="54"/>
      <c r="I29" s="54"/>
    </row>
    <row r="30" spans="1:28" ht="12" x14ac:dyDescent="0.2">
      <c r="B30" s="52"/>
      <c r="C30" s="53"/>
      <c r="G30" s="55"/>
      <c r="H30" s="55"/>
      <c r="I30" s="55"/>
    </row>
    <row r="31" spans="1:28" ht="12" x14ac:dyDescent="0.2">
      <c r="B31" s="52"/>
      <c r="C31" s="53"/>
      <c r="G31" s="56" t="s">
        <v>135</v>
      </c>
      <c r="H31" s="56"/>
      <c r="I31" s="56"/>
    </row>
    <row r="32" spans="1:28" ht="12" x14ac:dyDescent="0.2">
      <c r="B32" s="57" t="s">
        <v>52</v>
      </c>
      <c r="C32" s="52"/>
      <c r="G32" s="56" t="s">
        <v>54</v>
      </c>
      <c r="H32" s="56"/>
      <c r="I32" s="56"/>
    </row>
    <row r="33" spans="2:6" ht="12" x14ac:dyDescent="0.2">
      <c r="B33" s="57"/>
      <c r="C33" s="52"/>
      <c r="D33" s="155"/>
      <c r="E33" s="155"/>
      <c r="F33" s="155"/>
    </row>
    <row r="34" spans="2:6" ht="12.75" customHeight="1" x14ac:dyDescent="0.2">
      <c r="C34" s="156"/>
      <c r="D34" s="156"/>
    </row>
  </sheetData>
  <mergeCells count="31">
    <mergeCell ref="C34:D34"/>
    <mergeCell ref="D24:G24"/>
    <mergeCell ref="H24:K24"/>
    <mergeCell ref="L24:O24"/>
    <mergeCell ref="P24:S24"/>
    <mergeCell ref="G29:I29"/>
    <mergeCell ref="G31:I31"/>
    <mergeCell ref="G32:I32"/>
    <mergeCell ref="A24:C24"/>
    <mergeCell ref="T23:W23"/>
    <mergeCell ref="A23:C23"/>
    <mergeCell ref="A22:C22"/>
    <mergeCell ref="X23:AA23"/>
    <mergeCell ref="T24:W24"/>
    <mergeCell ref="X24:AA24"/>
    <mergeCell ref="A20:B20"/>
    <mergeCell ref="D23:G23"/>
    <mergeCell ref="H23:K23"/>
    <mergeCell ref="L23:O23"/>
    <mergeCell ref="P23:S23"/>
    <mergeCell ref="A21:C21"/>
    <mergeCell ref="A1:AB1"/>
    <mergeCell ref="D4:G4"/>
    <mergeCell ref="P4:S4"/>
    <mergeCell ref="L4:O4"/>
    <mergeCell ref="H4:K4"/>
    <mergeCell ref="A3:C4"/>
    <mergeCell ref="AB3:AB5"/>
    <mergeCell ref="T4:W4"/>
    <mergeCell ref="X4:AA4"/>
    <mergeCell ref="D3:AA3"/>
  </mergeCells>
  <printOptions horizontalCentered="1" verticalCentered="1"/>
  <pageMargins left="0.25" right="0.25" top="0.75" bottom="0.75" header="0.3" footer="0.3"/>
  <pageSetup paperSize="9" scale="85" orientation="landscape" r:id="rId1"/>
  <ignoredErrors>
    <ignoredError sqref="AB9 AB11:AB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zoomScaleNormal="100" workbookViewId="0">
      <selection activeCell="E13" sqref="E13"/>
    </sheetView>
  </sheetViews>
  <sheetFormatPr baseColWidth="10" defaultRowHeight="12" x14ac:dyDescent="0.2"/>
  <cols>
    <col min="1" max="1" width="2.85546875" style="167" customWidth="1"/>
    <col min="2" max="2" width="18.5703125" style="167" customWidth="1"/>
    <col min="3" max="3" width="14.5703125" style="167" customWidth="1"/>
    <col min="4" max="4" width="19.28515625" style="167" customWidth="1"/>
    <col min="5" max="5" width="5.85546875" style="167" bestFit="1" customWidth="1"/>
    <col min="6" max="16" width="8.5703125" style="167" bestFit="1" customWidth="1"/>
    <col min="17" max="18" width="6.7109375" style="167" customWidth="1"/>
    <col min="19" max="16384" width="11.42578125" style="167"/>
  </cols>
  <sheetData>
    <row r="1" spans="2:18" ht="15.75" x14ac:dyDescent="0.2">
      <c r="B1" s="166" t="s">
        <v>81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2:18" ht="12.75" thickBot="1" x14ac:dyDescent="0.25">
      <c r="B2" s="168"/>
      <c r="C2" s="168"/>
      <c r="D2" s="169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70"/>
      <c r="R2" s="168"/>
    </row>
    <row r="3" spans="2:18" ht="18" customHeight="1" thickTop="1" x14ac:dyDescent="0.2">
      <c r="B3" s="171" t="s">
        <v>82</v>
      </c>
      <c r="C3" s="172"/>
      <c r="D3" s="173" t="s">
        <v>83</v>
      </c>
      <c r="E3" s="174" t="s">
        <v>144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  <c r="Q3" s="177" t="s">
        <v>84</v>
      </c>
      <c r="R3" s="178"/>
    </row>
    <row r="4" spans="2:18" ht="18" customHeight="1" x14ac:dyDescent="0.2">
      <c r="B4" s="179"/>
      <c r="C4" s="180"/>
      <c r="D4" s="181"/>
      <c r="E4" s="182" t="s">
        <v>137</v>
      </c>
      <c r="F4" s="182"/>
      <c r="G4" s="182"/>
      <c r="H4" s="182" t="s">
        <v>138</v>
      </c>
      <c r="I4" s="182"/>
      <c r="J4" s="182"/>
      <c r="K4" s="182" t="s">
        <v>139</v>
      </c>
      <c r="L4" s="182"/>
      <c r="M4" s="182"/>
      <c r="N4" s="182" t="s">
        <v>140</v>
      </c>
      <c r="O4" s="182"/>
      <c r="P4" s="182"/>
      <c r="Q4" s="183"/>
      <c r="R4" s="184"/>
    </row>
    <row r="5" spans="2:18" ht="18" customHeight="1" x14ac:dyDescent="0.2">
      <c r="B5" s="185"/>
      <c r="C5" s="186"/>
      <c r="D5" s="187"/>
      <c r="E5" s="188" t="s">
        <v>145</v>
      </c>
      <c r="F5" s="188" t="s">
        <v>146</v>
      </c>
      <c r="G5" s="188" t="s">
        <v>147</v>
      </c>
      <c r="H5" s="188" t="s">
        <v>148</v>
      </c>
      <c r="I5" s="188" t="s">
        <v>149</v>
      </c>
      <c r="J5" s="188" t="s">
        <v>150</v>
      </c>
      <c r="K5" s="188" t="s">
        <v>151</v>
      </c>
      <c r="L5" s="188" t="s">
        <v>152</v>
      </c>
      <c r="M5" s="188" t="s">
        <v>153</v>
      </c>
      <c r="N5" s="188" t="s">
        <v>154</v>
      </c>
      <c r="O5" s="188" t="s">
        <v>155</v>
      </c>
      <c r="P5" s="188" t="s">
        <v>156</v>
      </c>
      <c r="Q5" s="189" t="s">
        <v>85</v>
      </c>
      <c r="R5" s="190" t="s">
        <v>86</v>
      </c>
    </row>
    <row r="6" spans="2:18" ht="20.25" customHeight="1" x14ac:dyDescent="0.2">
      <c r="B6" s="191" t="s">
        <v>87</v>
      </c>
      <c r="C6" s="192"/>
      <c r="D6" s="193">
        <v>0</v>
      </c>
      <c r="E6" s="193" t="s">
        <v>88</v>
      </c>
      <c r="F6" s="193" t="s">
        <v>88</v>
      </c>
      <c r="G6" s="193" t="s">
        <v>88</v>
      </c>
      <c r="H6" s="193" t="s">
        <v>88</v>
      </c>
      <c r="I6" s="193" t="s">
        <v>88</v>
      </c>
      <c r="J6" s="193" t="s">
        <v>88</v>
      </c>
      <c r="K6" s="193" t="s">
        <v>88</v>
      </c>
      <c r="L6" s="193" t="s">
        <v>88</v>
      </c>
      <c r="M6" s="193" t="s">
        <v>88</v>
      </c>
      <c r="N6" s="193" t="s">
        <v>88</v>
      </c>
      <c r="O6" s="193"/>
      <c r="P6" s="193"/>
      <c r="Q6" s="194">
        <f>SUM(E6:P6)</f>
        <v>0</v>
      </c>
      <c r="R6" s="195"/>
    </row>
    <row r="7" spans="2:18" ht="20.25" customHeight="1" x14ac:dyDescent="0.2">
      <c r="B7" s="191" t="s">
        <v>89</v>
      </c>
      <c r="C7" s="192"/>
      <c r="D7" s="193">
        <v>0</v>
      </c>
      <c r="E7" s="193">
        <v>0</v>
      </c>
      <c r="F7" s="193">
        <v>0</v>
      </c>
      <c r="G7" s="193"/>
      <c r="H7" s="193"/>
      <c r="I7" s="193"/>
      <c r="J7" s="196"/>
      <c r="K7" s="196"/>
      <c r="L7" s="193"/>
      <c r="M7" s="193"/>
      <c r="N7" s="193"/>
      <c r="O7" s="193"/>
      <c r="P7" s="193"/>
      <c r="Q7" s="194">
        <f>SUM(E7:P7)</f>
        <v>0</v>
      </c>
      <c r="R7" s="195"/>
    </row>
    <row r="8" spans="2:18" ht="20.25" customHeight="1" x14ac:dyDescent="0.2">
      <c r="B8" s="191" t="s">
        <v>90</v>
      </c>
      <c r="C8" s="192"/>
      <c r="D8" s="197"/>
      <c r="E8" s="197">
        <v>0</v>
      </c>
      <c r="F8" s="197">
        <v>0</v>
      </c>
      <c r="G8" s="197">
        <f t="shared" ref="G8:P8" si="0">SUM(G6:G7)</f>
        <v>0</v>
      </c>
      <c r="H8" s="197">
        <f t="shared" si="0"/>
        <v>0</v>
      </c>
      <c r="I8" s="197">
        <f t="shared" si="0"/>
        <v>0</v>
      </c>
      <c r="J8" s="197">
        <f t="shared" si="0"/>
        <v>0</v>
      </c>
      <c r="K8" s="198">
        <f t="shared" si="0"/>
        <v>0</v>
      </c>
      <c r="L8" s="197">
        <f t="shared" si="0"/>
        <v>0</v>
      </c>
      <c r="M8" s="197">
        <f t="shared" si="0"/>
        <v>0</v>
      </c>
      <c r="N8" s="197">
        <f t="shared" si="0"/>
        <v>0</v>
      </c>
      <c r="O8" s="197">
        <f t="shared" si="0"/>
        <v>0</v>
      </c>
      <c r="P8" s="197">
        <f t="shared" si="0"/>
        <v>0</v>
      </c>
      <c r="Q8" s="197">
        <f>SUM(Q6:Q7)</f>
        <v>0</v>
      </c>
      <c r="R8" s="199"/>
    </row>
    <row r="9" spans="2:18" ht="20.25" customHeight="1" x14ac:dyDescent="0.2">
      <c r="B9" s="200" t="s">
        <v>91</v>
      </c>
      <c r="C9" s="201" t="s">
        <v>92</v>
      </c>
      <c r="D9" s="202">
        <v>0</v>
      </c>
      <c r="E9" s="196"/>
      <c r="F9" s="196">
        <v>0</v>
      </c>
      <c r="G9" s="196"/>
      <c r="H9" s="196">
        <v>0</v>
      </c>
      <c r="I9" s="196"/>
      <c r="J9" s="196">
        <v>0</v>
      </c>
      <c r="K9" s="196"/>
      <c r="L9" s="196">
        <v>0</v>
      </c>
      <c r="M9" s="196"/>
      <c r="N9" s="196"/>
      <c r="O9" s="196"/>
      <c r="P9" s="196"/>
      <c r="Q9" s="202">
        <f>SUM(E9:P9)</f>
        <v>0</v>
      </c>
      <c r="R9" s="203"/>
    </row>
    <row r="10" spans="2:18" ht="20.25" customHeight="1" x14ac:dyDescent="0.2">
      <c r="B10" s="204"/>
      <c r="C10" s="201" t="s">
        <v>93</v>
      </c>
      <c r="D10" s="198"/>
      <c r="E10" s="205">
        <f>+E9</f>
        <v>0</v>
      </c>
      <c r="F10" s="205">
        <v>0</v>
      </c>
      <c r="G10" s="205">
        <f>+F10+G9</f>
        <v>0</v>
      </c>
      <c r="H10" s="205">
        <v>0</v>
      </c>
      <c r="I10" s="205">
        <f t="shared" ref="I10:P10" si="1">+H10+I9</f>
        <v>0</v>
      </c>
      <c r="J10" s="205">
        <v>0</v>
      </c>
      <c r="K10" s="205">
        <f>+J10+K9</f>
        <v>0</v>
      </c>
      <c r="L10" s="205">
        <f t="shared" si="1"/>
        <v>0</v>
      </c>
      <c r="M10" s="205">
        <f t="shared" si="1"/>
        <v>0</v>
      </c>
      <c r="N10" s="205">
        <f>+M10+N9</f>
        <v>0</v>
      </c>
      <c r="O10" s="205">
        <f t="shared" si="1"/>
        <v>0</v>
      </c>
      <c r="P10" s="205">
        <f t="shared" si="1"/>
        <v>0</v>
      </c>
      <c r="Q10" s="198"/>
      <c r="R10" s="206"/>
    </row>
    <row r="11" spans="2:18" ht="20.25" customHeight="1" x14ac:dyDescent="0.2">
      <c r="B11" s="200" t="s">
        <v>94</v>
      </c>
      <c r="C11" s="201" t="s">
        <v>92</v>
      </c>
      <c r="D11" s="194"/>
      <c r="E11" s="193"/>
      <c r="F11" s="193"/>
      <c r="G11" s="193"/>
      <c r="H11" s="193"/>
      <c r="I11" s="193"/>
      <c r="J11" s="193"/>
      <c r="K11" s="196"/>
      <c r="L11" s="193"/>
      <c r="M11" s="193"/>
      <c r="N11" s="193"/>
      <c r="O11" s="193"/>
      <c r="P11" s="193"/>
      <c r="Q11" s="193">
        <f>SUM(Q8:Q9)</f>
        <v>0</v>
      </c>
      <c r="R11" s="207"/>
    </row>
    <row r="12" spans="2:18" ht="20.25" customHeight="1" thickBot="1" x14ac:dyDescent="0.25">
      <c r="B12" s="208"/>
      <c r="C12" s="209" t="s">
        <v>93</v>
      </c>
      <c r="D12" s="210"/>
      <c r="E12" s="211">
        <f>+E11</f>
        <v>0</v>
      </c>
      <c r="F12" s="211">
        <f t="shared" ref="F12:P12" si="2">+E12+F11</f>
        <v>0</v>
      </c>
      <c r="G12" s="211">
        <f>+F12+G11</f>
        <v>0</v>
      </c>
      <c r="H12" s="211">
        <f>+G12+H11</f>
        <v>0</v>
      </c>
      <c r="I12" s="211">
        <f t="shared" si="2"/>
        <v>0</v>
      </c>
      <c r="J12" s="211">
        <f t="shared" si="2"/>
        <v>0</v>
      </c>
      <c r="K12" s="212">
        <f>+J12+K11</f>
        <v>0</v>
      </c>
      <c r="L12" s="211">
        <f t="shared" si="2"/>
        <v>0</v>
      </c>
      <c r="M12" s="211">
        <f t="shared" si="2"/>
        <v>0</v>
      </c>
      <c r="N12" s="211">
        <f>+M12+N11</f>
        <v>0</v>
      </c>
      <c r="O12" s="211">
        <f t="shared" si="2"/>
        <v>0</v>
      </c>
      <c r="P12" s="211">
        <f t="shared" si="2"/>
        <v>0</v>
      </c>
      <c r="Q12" s="210"/>
      <c r="R12" s="213"/>
    </row>
    <row r="13" spans="2:18" ht="34.5" customHeight="1" thickTop="1" x14ac:dyDescent="0.2">
      <c r="B13" s="214"/>
      <c r="C13" s="214"/>
      <c r="D13" s="215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</row>
    <row r="14" spans="2:18" x14ac:dyDescent="0.2">
      <c r="B14" s="214"/>
      <c r="C14" s="214"/>
      <c r="D14" s="215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</row>
    <row r="15" spans="2:18" ht="15" customHeight="1" x14ac:dyDescent="0.2">
      <c r="B15" s="214"/>
      <c r="C15" s="50"/>
      <c r="D15" s="48"/>
      <c r="E15" s="72"/>
      <c r="F15" s="72"/>
      <c r="G15" s="72"/>
      <c r="H15" s="50"/>
      <c r="I15" s="50"/>
      <c r="J15" s="51"/>
      <c r="K15" s="214"/>
      <c r="L15" s="214"/>
      <c r="M15" s="214"/>
      <c r="N15" s="218"/>
      <c r="O15" s="218"/>
      <c r="P15" s="218"/>
      <c r="Q15" s="218"/>
      <c r="R15" s="214"/>
    </row>
    <row r="16" spans="2:18" ht="29.25" customHeight="1" x14ac:dyDescent="0.2">
      <c r="B16" s="214"/>
      <c r="C16" s="52" t="s">
        <v>51</v>
      </c>
      <c r="D16" s="53"/>
      <c r="E16" s="72"/>
      <c r="F16" s="72"/>
      <c r="G16" s="72"/>
      <c r="H16" s="54" t="s">
        <v>53</v>
      </c>
      <c r="I16" s="54"/>
      <c r="J16" s="54"/>
      <c r="K16" s="214"/>
      <c r="L16" s="214"/>
      <c r="M16" s="214"/>
      <c r="N16" s="214"/>
      <c r="O16" s="214"/>
      <c r="P16" s="214"/>
      <c r="Q16" s="214"/>
      <c r="R16" s="214"/>
    </row>
    <row r="17" spans="2:18" x14ac:dyDescent="0.2">
      <c r="B17" s="214"/>
      <c r="C17" s="52"/>
      <c r="D17" s="53"/>
      <c r="E17" s="72"/>
      <c r="F17" s="72"/>
      <c r="G17" s="72"/>
      <c r="H17" s="55"/>
      <c r="I17" s="55"/>
      <c r="J17" s="55"/>
      <c r="K17" s="214"/>
      <c r="L17" s="214"/>
      <c r="M17" s="214"/>
      <c r="N17" s="219"/>
      <c r="O17" s="219"/>
      <c r="P17" s="219"/>
      <c r="Q17" s="219"/>
      <c r="R17" s="214"/>
    </row>
    <row r="18" spans="2:18" x14ac:dyDescent="0.2">
      <c r="B18" s="214"/>
      <c r="C18" s="52"/>
      <c r="D18" s="53"/>
      <c r="E18" s="72"/>
      <c r="F18" s="72"/>
      <c r="G18" s="72"/>
      <c r="H18" s="56" t="s">
        <v>135</v>
      </c>
      <c r="I18" s="56"/>
      <c r="J18" s="56"/>
      <c r="K18" s="214"/>
      <c r="L18" s="214"/>
      <c r="M18" s="214"/>
      <c r="N18" s="214"/>
      <c r="O18" s="214"/>
      <c r="P18" s="214"/>
      <c r="Q18" s="214"/>
      <c r="R18" s="214"/>
    </row>
    <row r="19" spans="2:18" x14ac:dyDescent="0.2">
      <c r="B19" s="216"/>
      <c r="C19" s="57" t="s">
        <v>52</v>
      </c>
      <c r="D19" s="52"/>
      <c r="E19" s="72"/>
      <c r="F19" s="72"/>
      <c r="G19" s="72"/>
      <c r="H19" s="56" t="s">
        <v>54</v>
      </c>
      <c r="I19" s="56"/>
      <c r="J19" s="56"/>
      <c r="K19" s="216"/>
      <c r="L19" s="216"/>
      <c r="M19" s="216"/>
      <c r="N19" s="216"/>
      <c r="O19" s="216"/>
      <c r="P19" s="216"/>
      <c r="Q19" s="216"/>
      <c r="R19" s="216"/>
    </row>
    <row r="20" spans="2:18" x14ac:dyDescent="0.2">
      <c r="B20" s="216"/>
      <c r="C20" s="216"/>
      <c r="D20" s="217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</row>
    <row r="21" spans="2:18" x14ac:dyDescent="0.2">
      <c r="B21" s="216"/>
      <c r="C21" s="216"/>
      <c r="D21" s="217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</row>
    <row r="22" spans="2:18" x14ac:dyDescent="0.2">
      <c r="B22" s="216"/>
      <c r="C22" s="216"/>
      <c r="D22" s="217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</row>
    <row r="23" spans="2:18" x14ac:dyDescent="0.2">
      <c r="B23" s="216"/>
      <c r="C23" s="216"/>
      <c r="D23" s="217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</row>
    <row r="24" spans="2:18" x14ac:dyDescent="0.2">
      <c r="B24" s="216"/>
      <c r="C24" s="216"/>
      <c r="D24" s="217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</row>
    <row r="25" spans="2:18" x14ac:dyDescent="0.2">
      <c r="B25" s="216"/>
      <c r="C25" s="216"/>
      <c r="D25" s="217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</row>
    <row r="26" spans="2:18" x14ac:dyDescent="0.2">
      <c r="B26" s="216"/>
      <c r="C26" s="216"/>
      <c r="D26" s="217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</row>
    <row r="27" spans="2:18" x14ac:dyDescent="0.2">
      <c r="B27" s="216"/>
      <c r="C27" s="216"/>
      <c r="D27" s="217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</row>
    <row r="28" spans="2:18" x14ac:dyDescent="0.2">
      <c r="B28" s="216"/>
      <c r="C28" s="216"/>
      <c r="D28" s="217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</row>
    <row r="29" spans="2:18" x14ac:dyDescent="0.2">
      <c r="B29" s="216"/>
      <c r="C29" s="216"/>
      <c r="D29" s="217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</row>
    <row r="30" spans="2:18" x14ac:dyDescent="0.2">
      <c r="B30" s="216"/>
      <c r="C30" s="216"/>
      <c r="D30" s="217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</row>
    <row r="31" spans="2:18" x14ac:dyDescent="0.2">
      <c r="B31" s="216"/>
      <c r="C31" s="216"/>
      <c r="D31" s="217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</row>
    <row r="32" spans="2:18" x14ac:dyDescent="0.2">
      <c r="B32" s="216"/>
      <c r="C32" s="216"/>
      <c r="D32" s="217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</row>
    <row r="33" spans="2:18" x14ac:dyDescent="0.2">
      <c r="B33" s="216"/>
      <c r="C33" s="216"/>
      <c r="D33" s="217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</row>
    <row r="34" spans="2:18" x14ac:dyDescent="0.2">
      <c r="B34" s="216"/>
      <c r="C34" s="216"/>
      <c r="D34" s="217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</row>
    <row r="35" spans="2:18" x14ac:dyDescent="0.2">
      <c r="B35" s="216"/>
      <c r="C35" s="216"/>
      <c r="D35" s="217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</row>
    <row r="36" spans="2:18" x14ac:dyDescent="0.2">
      <c r="B36" s="216"/>
      <c r="C36" s="216"/>
      <c r="D36" s="217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</row>
    <row r="37" spans="2:18" x14ac:dyDescent="0.2">
      <c r="B37" s="216"/>
      <c r="C37" s="216"/>
      <c r="D37" s="217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</row>
    <row r="38" spans="2:18" x14ac:dyDescent="0.2">
      <c r="B38" s="216"/>
      <c r="C38" s="216"/>
      <c r="D38" s="217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</row>
    <row r="39" spans="2:18" x14ac:dyDescent="0.2">
      <c r="B39" s="216"/>
      <c r="C39" s="216"/>
      <c r="D39" s="217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</row>
    <row r="40" spans="2:18" x14ac:dyDescent="0.2">
      <c r="B40" s="216"/>
      <c r="C40" s="216"/>
      <c r="D40" s="217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</row>
  </sheetData>
  <mergeCells count="17">
    <mergeCell ref="B6:C6"/>
    <mergeCell ref="B7:C7"/>
    <mergeCell ref="B8:C8"/>
    <mergeCell ref="B9:B10"/>
    <mergeCell ref="B11:B12"/>
    <mergeCell ref="B1:R1"/>
    <mergeCell ref="B3:C5"/>
    <mergeCell ref="D3:D5"/>
    <mergeCell ref="E3:P3"/>
    <mergeCell ref="Q3:R3"/>
    <mergeCell ref="K4:M4"/>
    <mergeCell ref="N4:P4"/>
    <mergeCell ref="H18:J18"/>
    <mergeCell ref="H19:J19"/>
    <mergeCell ref="E4:G4"/>
    <mergeCell ref="H4:J4"/>
    <mergeCell ref="H16:J16"/>
  </mergeCells>
  <pageMargins left="0.75" right="0.75" top="0.75" bottom="1" header="0.511811024" footer="0.511811024"/>
  <pageSetup paperSize="9" scale="70" orientation="landscape" r:id="rId1"/>
  <headerFooter alignWithMargins="0">
    <oddHeader>&amp;A</oddHeader>
    <oddFooter>Página &amp;P</oddFooter>
  </headerFooter>
  <ignoredErrors>
    <ignoredError sqref="Q7 Q9" formulaRange="1"/>
    <ignoredError sqref="Q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Presupuesto</vt:lpstr>
      <vt:lpstr>Cronograma Valorado</vt:lpstr>
      <vt:lpstr>Flujo de Caja</vt:lpstr>
      <vt:lpstr>'Cronograma Valorado'!Área_de_impresión</vt:lpstr>
      <vt:lpstr>'Flujo de Caja'!Área_de_impresión</vt:lpstr>
      <vt:lpstr>Presupuesto!Área_de_impresión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a-estrella</dc:creator>
  <cp:lastModifiedBy>Gabriela Belen Zehavi Cueva</cp:lastModifiedBy>
  <cp:lastPrinted>2018-04-19T22:12:57Z</cp:lastPrinted>
  <dcterms:created xsi:type="dcterms:W3CDTF">2007-07-30T19:20:12Z</dcterms:created>
  <dcterms:modified xsi:type="dcterms:W3CDTF">2018-04-19T22:19:14Z</dcterms:modified>
</cp:coreProperties>
</file>